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ssi.daouda\Desktop\SD PRODUCTION\PUBLICATION SUR SITE DOUANES.CI\fin 2023\2023 définitif\"/>
    </mc:Choice>
  </mc:AlternateContent>
  <bookViews>
    <workbookView xWindow="0" yWindow="0" windowWidth="28800" windowHeight="12330"/>
  </bookViews>
  <sheets>
    <sheet name="Page 1" sheetId="6" r:id="rId1"/>
    <sheet name="Page 2" sheetId="7" r:id="rId2"/>
    <sheet name="Page 3" sheetId="1" r:id="rId3"/>
    <sheet name="Page 4" sheetId="2" r:id="rId4"/>
    <sheet name="Page 5" sheetId="3" r:id="rId5"/>
  </sheets>
  <definedNames>
    <definedName name="__123Graph_A" localSheetId="1" hidden="1">'Page 2'!#REF!</definedName>
    <definedName name="__123Graph_ABE1294" localSheetId="1" hidden="1">'Page 2'!#REF!</definedName>
    <definedName name="__123Graph_ABI1294" localSheetId="1" hidden="1">'Page 2'!#REF!</definedName>
    <definedName name="__123Graph_AMVAR1294" localSheetId="1" hidden="1">'Page 2'!#REF!</definedName>
    <definedName name="__123Graph_B" localSheetId="1" hidden="1">'Page 2'!#REF!</definedName>
    <definedName name="__123Graph_BMVAR1294" localSheetId="1" hidden="1">'Page 2'!#REF!</definedName>
    <definedName name="__123Graph_C" localSheetId="1" hidden="1">'Page 2'!#REF!</definedName>
    <definedName name="__123Graph_CMVAR1294" localSheetId="1" hidden="1">'Page 2'!#REF!</definedName>
    <definedName name="__123Graph_X" localSheetId="1" hidden="1">'Page 2'!#REF!</definedName>
    <definedName name="__123Graph_XBE1294" localSheetId="1" hidden="1">'Page 2'!#REF!</definedName>
    <definedName name="__123Graph_XBI1294" localSheetId="1" hidden="1">'Page 2'!#REF!</definedName>
    <definedName name="__123Graph_XMVAR1294" localSheetId="1" hidden="1">'Page 2'!#REF!</definedName>
    <definedName name="_1__123Graph_AGraphique_1" localSheetId="1" hidden="1">'Page 2'!#REF!</definedName>
    <definedName name="_2__123Graph_AGraphique_2" localSheetId="1" hidden="1">'Page 2'!$I$18:$I$26</definedName>
    <definedName name="_3__123Graph_AGraphique_3" localSheetId="1" hidden="1">'Page 2'!$I$8:$I$12</definedName>
    <definedName name="_4__123Graph_BGraphique_1" localSheetId="1" hidden="1">'Page 2'!#REF!</definedName>
    <definedName name="_5__123Graph_CGraphique_1" localSheetId="1" hidden="1">'Page 2'!#REF!</definedName>
    <definedName name="_6__123Graph_XGraphique_1" localSheetId="1" hidden="1">'Page 2'!$K$8:$K$12</definedName>
    <definedName name="_7__123Graph_XGraphique_2" localSheetId="1" hidden="1">'Page 2'!#REF!</definedName>
    <definedName name="_8__123Graph_XGraphique_3" localSheetId="1" hidden="1">'Page 2'!#REF!</definedName>
    <definedName name="_Regression_Int" localSheetId="0" hidden="1">1</definedName>
    <definedName name="A_1" localSheetId="2">'Page 3'!#REF!</definedName>
    <definedName name="A_1" localSheetId="3">'Page 4'!#REF!</definedName>
    <definedName name="A_1" localSheetId="4">'Page 5'!#REF!</definedName>
    <definedName name="A_2" localSheetId="2">'Page 3'!#REF!</definedName>
    <definedName name="A_2" localSheetId="3">'Page 4'!#REF!</definedName>
    <definedName name="A_2" localSheetId="4">'Page 5'!#REF!</definedName>
    <definedName name="A_3" localSheetId="2">'Page 3'!#REF!</definedName>
    <definedName name="A_3" localSheetId="3">'Page 4'!#REF!</definedName>
    <definedName name="A_3" localSheetId="4">'Page 5'!#REF!</definedName>
    <definedName name="A_4" localSheetId="2">'Page 3'!#REF!</definedName>
    <definedName name="A_4" localSheetId="3">'Page 4'!#REF!</definedName>
    <definedName name="A_4" localSheetId="4">'Page 5'!#REF!</definedName>
    <definedName name="A_5" localSheetId="2">'Page 3'!#REF!</definedName>
    <definedName name="A_5" localSheetId="3">'Page 4'!#REF!</definedName>
    <definedName name="A_5" localSheetId="4">'Page 5'!#REF!</definedName>
    <definedName name="B_1" localSheetId="2">'Page 3'!#REF!</definedName>
    <definedName name="B_1" localSheetId="3">'Page 4'!#REF!</definedName>
    <definedName name="B_1" localSheetId="4">'Page 5'!#REF!</definedName>
    <definedName name="B_2" localSheetId="2">'Page 3'!#REF!</definedName>
    <definedName name="B_2" localSheetId="3">'Page 4'!#REF!</definedName>
    <definedName name="B_2" localSheetId="4">'Page 5'!#REF!</definedName>
    <definedName name="B_3" localSheetId="2">'Page 3'!#REF!</definedName>
    <definedName name="B_3" localSheetId="3">'Page 4'!#REF!</definedName>
    <definedName name="B_3" localSheetId="4">'Page 5'!#REF!</definedName>
    <definedName name="B_4" localSheetId="2">'Page 3'!#REF!</definedName>
    <definedName name="B_4" localSheetId="3">'Page 4'!#REF!</definedName>
    <definedName name="B_4" localSheetId="4">'Page 5'!#REF!</definedName>
    <definedName name="B_5" localSheetId="2">'Page 3'!#REF!</definedName>
    <definedName name="B_5" localSheetId="3">'Page 4'!#REF!</definedName>
    <definedName name="B_5" localSheetId="4">'Page 5'!#REF!</definedName>
    <definedName name="C_1" localSheetId="2">'Page 3'!#REF!</definedName>
    <definedName name="C_1" localSheetId="3">'Page 4'!#REF!</definedName>
    <definedName name="C_1" localSheetId="4">'Page 5'!#REF!</definedName>
    <definedName name="C_2" localSheetId="2">'Page 3'!#REF!</definedName>
    <definedName name="C_2" localSheetId="3">'Page 4'!#REF!</definedName>
    <definedName name="C_2" localSheetId="4">'Page 5'!#REF!</definedName>
    <definedName name="C_3" localSheetId="2">'Page 3'!#REF!</definedName>
    <definedName name="C_3" localSheetId="3">'Page 4'!#REF!</definedName>
    <definedName name="C_3" localSheetId="4">'Page 5'!#REF!</definedName>
    <definedName name="C_4" localSheetId="2">'Page 3'!#REF!</definedName>
    <definedName name="C_4" localSheetId="3">'Page 4'!#REF!</definedName>
    <definedName name="C_4" localSheetId="4">'Page 5'!#REF!</definedName>
    <definedName name="C_5" localSheetId="2">'Page 3'!#REF!</definedName>
    <definedName name="C_5" localSheetId="3">'Page 4'!#REF!</definedName>
    <definedName name="C_5" localSheetId="4">'Page 5'!#REF!</definedName>
    <definedName name="D_1" localSheetId="2">'Page 3'!#REF!</definedName>
    <definedName name="D_1" localSheetId="3">'Page 4'!#REF!</definedName>
    <definedName name="D_1" localSheetId="4">'Page 5'!#REF!</definedName>
    <definedName name="D_2" localSheetId="2">'Page 3'!#REF!</definedName>
    <definedName name="D_2" localSheetId="3">'Page 4'!#REF!</definedName>
    <definedName name="D_2" localSheetId="4">'Page 5'!#REF!</definedName>
    <definedName name="D_3" localSheetId="2">'Page 3'!#REF!</definedName>
    <definedName name="D_3" localSheetId="3">'Page 4'!#REF!</definedName>
    <definedName name="D_3" localSheetId="4">'Page 5'!#REF!</definedName>
    <definedName name="D_4" localSheetId="2">'Page 3'!#REF!</definedName>
    <definedName name="D_4" localSheetId="3">'Page 4'!#REF!</definedName>
    <definedName name="D_4" localSheetId="4">'Page 5'!#REF!</definedName>
    <definedName name="D_5" localSheetId="2">'Page 3'!#REF!</definedName>
    <definedName name="D_5" localSheetId="3">'Page 4'!#REF!</definedName>
    <definedName name="D_5" localSheetId="4">'Page 5'!#REF!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  <c r="K28" i="3"/>
  <c r="L26" i="3"/>
  <c r="K27" i="3"/>
  <c r="K26" i="3"/>
</calcChain>
</file>

<file path=xl/sharedStrings.xml><?xml version="1.0" encoding="utf-8"?>
<sst xmlns="http://schemas.openxmlformats.org/spreadsheetml/2006/main" count="369" uniqueCount="242">
  <si>
    <t>Valeur</t>
  </si>
  <si>
    <t>Quantité</t>
  </si>
  <si>
    <t>Pays Clients</t>
  </si>
  <si>
    <t>Solde</t>
  </si>
  <si>
    <t>Mali</t>
  </si>
  <si>
    <t>Pays-bas</t>
  </si>
  <si>
    <t>Suisse</t>
  </si>
  <si>
    <t>Etats-Unis</t>
  </si>
  <si>
    <t>Burkina Faso</t>
  </si>
  <si>
    <t>France</t>
  </si>
  <si>
    <t>Malaisie</t>
  </si>
  <si>
    <t>Chine</t>
  </si>
  <si>
    <t>Ghana</t>
  </si>
  <si>
    <t>Inde</t>
  </si>
  <si>
    <t>Belgique</t>
  </si>
  <si>
    <t>Allemagne</t>
  </si>
  <si>
    <t>Vietnam</t>
  </si>
  <si>
    <t>Afrique du Sud</t>
  </si>
  <si>
    <t>Royaume-Uni</t>
  </si>
  <si>
    <t>Espagne</t>
  </si>
  <si>
    <t>Turquie</t>
  </si>
  <si>
    <t>Togo</t>
  </si>
  <si>
    <t>Italie</t>
  </si>
  <si>
    <t>Senegal</t>
  </si>
  <si>
    <t>Autres pays</t>
  </si>
  <si>
    <t>Pays Fournisseurs</t>
  </si>
  <si>
    <t>Nigeria</t>
  </si>
  <si>
    <t>Bahamas</t>
  </si>
  <si>
    <t>Coree, Republique de (Coree du Sud)</t>
  </si>
  <si>
    <t>Colombie</t>
  </si>
  <si>
    <t>Maroc</t>
  </si>
  <si>
    <t>Russie, Federation de</t>
  </si>
  <si>
    <t>Japon</t>
  </si>
  <si>
    <t>Zone économique</t>
  </si>
  <si>
    <t>UE</t>
  </si>
  <si>
    <t>Export</t>
  </si>
  <si>
    <t>Import</t>
  </si>
  <si>
    <t>UEMOA</t>
  </si>
  <si>
    <t>CEDEAO</t>
  </si>
  <si>
    <t>CEMAC</t>
  </si>
  <si>
    <t>UMA</t>
  </si>
  <si>
    <t>UEBL</t>
  </si>
  <si>
    <t>ENSEMBLE</t>
  </si>
  <si>
    <t>Taux de couverture (%)</t>
  </si>
  <si>
    <t>Principales Zones Economiques</t>
  </si>
  <si>
    <t>Principaux Pays Fournisseurs</t>
  </si>
  <si>
    <t>Principaux Pays Clients</t>
  </si>
  <si>
    <t>EXPORTATIONS (COTE D'IVOIRE - LES AUTRES PAYS)</t>
  </si>
  <si>
    <t>Agriculture Industrielle et d'Exportation</t>
  </si>
  <si>
    <t xml:space="preserve">   Hors cacao</t>
  </si>
  <si>
    <t>Cacao fèves</t>
  </si>
  <si>
    <t>Café vert</t>
  </si>
  <si>
    <t>Ananas</t>
  </si>
  <si>
    <t>Banane</t>
  </si>
  <si>
    <t>Bois en grumes</t>
  </si>
  <si>
    <t>Graines de coton</t>
  </si>
  <si>
    <t>Graines d'oléagineux autres que Graines de coton</t>
  </si>
  <si>
    <t>dont Graines d'arachides</t>
  </si>
  <si>
    <t>dont Graines de karité</t>
  </si>
  <si>
    <t>dont Graines d'oléagineux autres que Graines de coton, d'arachides et de karité</t>
  </si>
  <si>
    <t>Noix de cajou</t>
  </si>
  <si>
    <t>Tabac brut</t>
  </si>
  <si>
    <t>Caoutchouc naturel</t>
  </si>
  <si>
    <t>noix de Coco</t>
  </si>
  <si>
    <t>noix de Cola</t>
  </si>
  <si>
    <t>Coton masse</t>
  </si>
  <si>
    <t>Autres produits d'agriculture Industrielle et d'Exportation</t>
  </si>
  <si>
    <t>dont Thé et épices</t>
  </si>
  <si>
    <t>dont autres produits d'agriculture industrielle et d'exportation autres que le thé et les épices</t>
  </si>
  <si>
    <t>Agriculutre, Elévage, Pêche</t>
  </si>
  <si>
    <t>Céréales</t>
  </si>
  <si>
    <t>dont Riz</t>
  </si>
  <si>
    <t>dont Céréales autre que le Riz</t>
  </si>
  <si>
    <t>poisson frais</t>
  </si>
  <si>
    <t>Crustacés, mollusques et autres invertébrés</t>
  </si>
  <si>
    <t>Viandes et abats</t>
  </si>
  <si>
    <t>Mangues</t>
  </si>
  <si>
    <t>Papayes</t>
  </si>
  <si>
    <t>Légumes et tubercules alimentaires</t>
  </si>
  <si>
    <t>Autres</t>
  </si>
  <si>
    <t>Dont Elevage et chasse</t>
  </si>
  <si>
    <t>Conserves et Préparation Alimentaires</t>
  </si>
  <si>
    <t>Conserves de thon</t>
  </si>
  <si>
    <t>Huile de palmiste</t>
  </si>
  <si>
    <t>Jus d'ananas</t>
  </si>
  <si>
    <t>Conserves d'ananas</t>
  </si>
  <si>
    <t>Lait et produits de la laiterie</t>
  </si>
  <si>
    <t>Préparation à base de céréales,de farine, d'amidon, de fecules ou de lait, patisserie</t>
  </si>
  <si>
    <t>Préparations alimentaires diverses</t>
  </si>
  <si>
    <t>Produits de la minoterie;malte; amidon et fecules; gluten de froment</t>
  </si>
  <si>
    <t>Sucre</t>
  </si>
  <si>
    <t>Sucreries</t>
  </si>
  <si>
    <t>Boisson</t>
  </si>
  <si>
    <t>Autres conserves et préparations</t>
  </si>
  <si>
    <t>Produits de la prémière transformation</t>
  </si>
  <si>
    <t>Amande de cajou</t>
  </si>
  <si>
    <t>Bois transformé</t>
  </si>
  <si>
    <t>Cacao transformé</t>
  </si>
  <si>
    <t>Café transformé</t>
  </si>
  <si>
    <t>fer, fonte,acier et ouvrages en ces métaux</t>
  </si>
  <si>
    <t>Huile de coco</t>
  </si>
  <si>
    <t>Huile de palme</t>
  </si>
  <si>
    <t>Huiles essentielles et extraits végétaux</t>
  </si>
  <si>
    <t>Métaux communs autres que le fer, fonte,acier et ouvrages en ces métaux</t>
  </si>
  <si>
    <t>Ouvrages en métaux autres que le fer, fonte,acier</t>
  </si>
  <si>
    <t>Poissons séchés, salés et fumés</t>
  </si>
  <si>
    <t>Produits chimiques</t>
  </si>
  <si>
    <t>Autres produits de la pemière transformation</t>
  </si>
  <si>
    <t>autres caoutchouc</t>
  </si>
  <si>
    <t>autres graisses et huiles</t>
  </si>
  <si>
    <t>sel, soufre, terre et pierre, plâtres et chaux</t>
  </si>
  <si>
    <t>Produits manufacturés</t>
  </si>
  <si>
    <t>Appareils de navigation maritime et aérien</t>
  </si>
  <si>
    <t>Appareils de précision et d'optique</t>
  </si>
  <si>
    <t>Appareils mécaniques, électriques et électroniques</t>
  </si>
  <si>
    <t>céramique, verre</t>
  </si>
  <si>
    <t>matériaux de construction (Ciment prêt à usage)</t>
  </si>
  <si>
    <t>Engrais</t>
  </si>
  <si>
    <t>Papiers, cartons</t>
  </si>
  <si>
    <t>produits de l'édition</t>
  </si>
  <si>
    <t>matières plastiques et ouvrage en ces matières</t>
  </si>
  <si>
    <t>produits pétroliers autre que le petrole brut</t>
  </si>
  <si>
    <t>savons et détergents</t>
  </si>
  <si>
    <t>matières textiles et ouvrage en ces matières</t>
  </si>
  <si>
    <t>chaussures</t>
  </si>
  <si>
    <t>Tissus en coton</t>
  </si>
  <si>
    <t>Véhicules de tourisme</t>
  </si>
  <si>
    <t>autres Véhicules automobiles</t>
  </si>
  <si>
    <t>Véhicules et Matériels pour voies ferrées</t>
  </si>
  <si>
    <t>Armes et munitions</t>
  </si>
  <si>
    <t>produits finis en caoutchouc</t>
  </si>
  <si>
    <t>Produits pharmaceutiques</t>
  </si>
  <si>
    <t>Divers</t>
  </si>
  <si>
    <t>Produits miniers</t>
  </si>
  <si>
    <t>Diamant</t>
  </si>
  <si>
    <t>Maganèse</t>
  </si>
  <si>
    <t>Or brut</t>
  </si>
  <si>
    <t>Or transformé</t>
  </si>
  <si>
    <t>pétrole brut</t>
  </si>
  <si>
    <t>Phosphate</t>
  </si>
  <si>
    <t>minérais, scories et cendres autres que manganèses</t>
  </si>
  <si>
    <t>perles, pierres précieuses autres que Diamant et Or</t>
  </si>
  <si>
    <t>Exportations de biens excep.*</t>
  </si>
  <si>
    <t>TOTAL EXPORTATION</t>
  </si>
  <si>
    <t>TOTAL HORS BIENS EXCEPTIONNELS</t>
  </si>
  <si>
    <t>Hors cacao</t>
  </si>
  <si>
    <t>Hors café/cacao</t>
  </si>
  <si>
    <t>Hors prod. Traditionnels **</t>
  </si>
  <si>
    <t>Hors produits pétroliers</t>
  </si>
  <si>
    <t>Hors pétrole et prod. pétroliers</t>
  </si>
  <si>
    <t>Hors pétrole et café/cacao</t>
  </si>
  <si>
    <t>Hors produits pétroliers&amp;café/cacao</t>
  </si>
  <si>
    <t>Hors pétrole, prod. Pétro.&amp;café/cacao</t>
  </si>
  <si>
    <t xml:space="preserve">                           * Importation de plates-formes de forage ou d'exploitation flottantes ou submerssibles</t>
  </si>
  <si>
    <t xml:space="preserve">                           ** produit traditionnels = Hors café/cacao, coton et bois en grumes</t>
  </si>
  <si>
    <t>IMPORTATIONS (COTE D'IVOIRE - LES AUTRES PAYS)</t>
  </si>
  <si>
    <t>BIENS DE CONSOMMATION</t>
  </si>
  <si>
    <t>PRODUITS ALIMENTAIRES</t>
  </si>
  <si>
    <t>Riz</t>
  </si>
  <si>
    <t>Blé tendre</t>
  </si>
  <si>
    <t>Autres céréales</t>
  </si>
  <si>
    <t>viande et abts comestibles</t>
  </si>
  <si>
    <t>Viandes et poissons en conserve</t>
  </si>
  <si>
    <t>Farine</t>
  </si>
  <si>
    <t>Lait et Produits de la laiterie</t>
  </si>
  <si>
    <t>sel alimentaire</t>
  </si>
  <si>
    <t>Sucre et sucrerie</t>
  </si>
  <si>
    <t>Boissons</t>
  </si>
  <si>
    <t>Café, thé, maté et épices</t>
  </si>
  <si>
    <t>fruits et legumes frais et secs</t>
  </si>
  <si>
    <t>graisses et huiles végétales ou animales</t>
  </si>
  <si>
    <t>Préparation de légumes, plantes potagères</t>
  </si>
  <si>
    <t>Tabac et produits dérivés</t>
  </si>
  <si>
    <t>Autres produits alimentaires</t>
  </si>
  <si>
    <t>AUTRES BIENS DE CONSOMMATION</t>
  </si>
  <si>
    <t>appareil electro menager</t>
  </si>
  <si>
    <t>Appareillage pour la coupure, le sectiprotection, le branchement des circuits électriques.</t>
  </si>
  <si>
    <t>Appareils pour la réception, la conversion et la transmission ou la régénération de la voix</t>
  </si>
  <si>
    <t>autres articles textiles</t>
  </si>
  <si>
    <t>biens de consommation NCA</t>
  </si>
  <si>
    <t>Disques, bandes et autres supports pour tratement du son ou pour enregistrement</t>
  </si>
  <si>
    <t>engins à deux ou trois roues</t>
  </si>
  <si>
    <t>Articles de friperies</t>
  </si>
  <si>
    <t>Produits de l'édition</t>
  </si>
  <si>
    <t>mineraies, scories et cendres</t>
  </si>
  <si>
    <t>ouvrages  en caoutchouc</t>
  </si>
  <si>
    <t>ouvrages en pierres, plâtre, ciment amiante,mica….</t>
  </si>
  <si>
    <t>produits à  base d'amidon</t>
  </si>
  <si>
    <t>produits divers des industries chimiques</t>
  </si>
  <si>
    <t>etoffes, vêtements et accessoires de vêtements</t>
  </si>
  <si>
    <t>BIENS INTERMEDIAIRES</t>
  </si>
  <si>
    <t>autres biens intermédiaires</t>
  </si>
  <si>
    <t>fibres textiles ou synthétiques autres que le coton</t>
  </si>
  <si>
    <t>matériaux de construction (clinker)</t>
  </si>
  <si>
    <t>autres matériaux de construction</t>
  </si>
  <si>
    <t>caoutchouc naturel</t>
  </si>
  <si>
    <t>céramique, verre et  pierre</t>
  </si>
  <si>
    <t>coton</t>
  </si>
  <si>
    <t>engrais</t>
  </si>
  <si>
    <t>huiles essentielles et extrais végétaux</t>
  </si>
  <si>
    <t>papiers et cartons</t>
  </si>
  <si>
    <t>produits chimiques</t>
  </si>
  <si>
    <t>produits métalliques autres que fer, fonte, acier</t>
  </si>
  <si>
    <t>Sacs et sachets d'emballage de jutes ou d'autres fibres textiles</t>
  </si>
  <si>
    <t>BIENS D'EQUIPEMENT</t>
  </si>
  <si>
    <t>meubles et mobiliers médici-chirurgical</t>
  </si>
  <si>
    <t>Meubles, articles de literie et simi-laires, appareils d'éclairage</t>
  </si>
  <si>
    <t>Instruments et appareils d'optique,de photographie ou de cinématogra-phie, de mesure, de controle ou deprécision, instruments et appareilsmédico-chirurgicaux, parties etaccessoires de ces instruments.</t>
  </si>
  <si>
    <t>machine à imprimer</t>
  </si>
  <si>
    <t>machine électrique</t>
  </si>
  <si>
    <t>machines de traitement de l'information</t>
  </si>
  <si>
    <t>machines mécaniques</t>
  </si>
  <si>
    <t>matériels de transport navigation aérien</t>
  </si>
  <si>
    <t>matériels de transport navigation maritime</t>
  </si>
  <si>
    <t>matériels de transport routier sauf véhicules de tourisme</t>
  </si>
  <si>
    <t>matériels pour voies férrées</t>
  </si>
  <si>
    <t>Importations de biens excep.*</t>
  </si>
  <si>
    <t>TOTAL IMPORTATION</t>
  </si>
  <si>
    <t>Total hors pétrole brut</t>
  </si>
  <si>
    <t>Total hors pétro.brut&amp;prod.pétro. (1)</t>
  </si>
  <si>
    <t>Total hors viande et tabac(2)</t>
  </si>
  <si>
    <t>Total hors (1)+(2)</t>
  </si>
  <si>
    <t>Total hors biens d'équipement</t>
  </si>
  <si>
    <t>Total hors pétro.&amp;biens d'équip.</t>
  </si>
  <si>
    <t>mz121110</t>
  </si>
  <si>
    <t xml:space="preserve">                * Importation de plates-formes de forage ou d'exploitation flottantes ou submerssibles</t>
  </si>
  <si>
    <t xml:space="preserve">  ** Les équipements incompressibles composés de machines, de materièls electriques et de instruments de précision sont supposé</t>
  </si>
  <si>
    <t xml:space="preserve"> être moins influencés à la hausse par l'effet de la crise. </t>
  </si>
  <si>
    <t>Angola</t>
  </si>
  <si>
    <t>Indonesie</t>
  </si>
  <si>
    <r>
      <t xml:space="preserve"> </t>
    </r>
    <r>
      <rPr>
        <b/>
        <u/>
        <sz val="12"/>
        <rFont val="Times New Roman"/>
        <family val="1"/>
      </rPr>
      <t xml:space="preserve">Source </t>
    </r>
    <r>
      <rPr>
        <sz val="12"/>
        <rFont val="Times New Roman"/>
        <family val="1"/>
      </rPr>
      <t>: DGD, valeur &amp; solde en millions fcfa , quantité en tonnes</t>
    </r>
  </si>
  <si>
    <t>STATISTIQUES DU COMMERCE EXTERIEUR DE LA COTE D'IVOIRE 2019-2023 (3/5)</t>
  </si>
  <si>
    <t>Croatie</t>
  </si>
  <si>
    <t>Egypte</t>
  </si>
  <si>
    <t>STATISTIQUES DU COMMERCE EXTERIEUR DE LA COTE D'IVOIRE 2019-2023 (4/5)</t>
  </si>
  <si>
    <t>2019 - 2023</t>
  </si>
  <si>
    <r>
      <t xml:space="preserve"> </t>
    </r>
    <r>
      <rPr>
        <b/>
        <u/>
        <sz val="12"/>
        <rFont val="Times New Roman"/>
        <family val="1"/>
      </rPr>
      <t xml:space="preserve">Source </t>
    </r>
    <r>
      <rPr>
        <sz val="12"/>
        <rFont val="Times New Roman"/>
        <family val="1"/>
      </rPr>
      <t>: DGD en millions fcfa ,tonnes</t>
    </r>
  </si>
  <si>
    <t>STATISTIQUES DU COMMERCE EXTERIEUR DE LA COTE D'IVOIRE 2019-2023 (1/5)</t>
  </si>
  <si>
    <t>STATISTIQUES DU COMMERCE EXTERIEUR DE LA COTE D'IVOIRE 2019-2023 (2/5)</t>
  </si>
  <si>
    <t>-</t>
  </si>
  <si>
    <t>ELECTRICITE</t>
  </si>
  <si>
    <t>STATISTIQUES DU COMMERCE EXTERIEUR DE LA COTE D'IVOIRE 2019-2022 (5/5)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</si>
</sst>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€_-;\-* #,##0.00\ _€_-;_-* &quot;-&quot;??\ _€_-;_-@_-"/>
    <numFmt numFmtId="165" formatCode="_ * #,##0_)\ _$_ ;_ * \(#,##0\)\ _$_ ;_ * &quot;-&quot;??_)\ _$_ ;_ @_ "/>
    <numFmt numFmtId="166" formatCode="General_)"/>
    <numFmt numFmtId="167" formatCode="#,##0_ ;\-#,##0\ "/>
    <numFmt numFmtId="168" formatCode="#,##0.00_ ;\-#,##0.00\ "/>
    <numFmt numFmtId="169" formatCode="_-* #,##0\ _€_-;\-* #,##0\ _€_-;_-* &quot;-&quot;??\ _€_-;_-@_-"/>
    <numFmt numFmtId="170" formatCode="_-* #,##0.00\ [$€-1]_-;\-* #,##0.00\ [$€-1]_-;_-* &quot;-&quot;??\ [$€-1]_-"/>
    <numFmt numFmtId="171" formatCode="_-* #,##0\ _F_-;\-* #,##0\ _F_-;_-* &quot;-&quot;??\ _F_-;_-@_-"/>
    <numFmt numFmtId="172" formatCode="#,##0_);\(#,##0\)"/>
    <numFmt numFmtId="173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u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name val="Times New Roman"/>
      <family val="1"/>
    </font>
    <font>
      <sz val="10"/>
      <name val="Arial"/>
      <family val="2"/>
    </font>
    <font>
      <sz val="12"/>
      <color theme="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sz val="10"/>
      <color indexed="14"/>
      <name val="Times New Roman"/>
      <family val="1"/>
    </font>
    <font>
      <sz val="10"/>
      <color indexed="20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164" fontId="23" fillId="0" borderId="0" applyFont="0" applyFill="0" applyBorder="0" applyAlignment="0" applyProtection="0"/>
    <xf numFmtId="165" fontId="2" fillId="0" borderId="0" applyFill="0" applyBorder="0" applyProtection="0"/>
    <xf numFmtId="165" fontId="2" fillId="0" borderId="0" applyFill="0" applyBorder="0" applyProtection="0"/>
    <xf numFmtId="0" fontId="8" fillId="0" borderId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</cellStyleXfs>
  <cellXfs count="146">
    <xf numFmtId="0" fontId="0" fillId="0" borderId="0" xfId="0"/>
    <xf numFmtId="166" fontId="3" fillId="0" borderId="0" xfId="2" applyNumberFormat="1" applyFont="1" applyBorder="1"/>
    <xf numFmtId="166" fontId="2" fillId="0" borderId="0" xfId="2" applyNumberFormat="1" applyFont="1"/>
    <xf numFmtId="166" fontId="4" fillId="0" borderId="0" xfId="2" applyNumberFormat="1" applyFont="1"/>
    <xf numFmtId="14" fontId="4" fillId="0" borderId="0" xfId="2" quotePrefix="1" applyNumberFormat="1" applyFont="1" applyAlignment="1">
      <alignment horizontal="left"/>
    </xf>
    <xf numFmtId="167" fontId="4" fillId="0" borderId="3" xfId="2" applyNumberFormat="1" applyFont="1" applyBorder="1" applyAlignment="1" applyProtection="1">
      <alignment horizontal="right"/>
    </xf>
    <xf numFmtId="166" fontId="6" fillId="0" borderId="0" xfId="2" applyNumberFormat="1" applyFont="1"/>
    <xf numFmtId="166" fontId="4" fillId="0" borderId="0" xfId="2" quotePrefix="1" applyNumberFormat="1" applyFont="1" applyBorder="1" applyAlignment="1" applyProtection="1">
      <alignment horizontal="left"/>
    </xf>
    <xf numFmtId="166" fontId="5" fillId="0" borderId="4" xfId="2" applyNumberFormat="1" applyFont="1" applyFill="1" applyBorder="1" applyAlignment="1" applyProtection="1">
      <alignment horizontal="center"/>
    </xf>
    <xf numFmtId="0" fontId="9" fillId="0" borderId="4" xfId="4" applyFont="1" applyFill="1" applyBorder="1" applyAlignment="1"/>
    <xf numFmtId="167" fontId="0" fillId="0" borderId="4" xfId="1" applyNumberFormat="1" applyFont="1" applyBorder="1"/>
    <xf numFmtId="0" fontId="0" fillId="0" borderId="4" xfId="0" applyBorder="1"/>
    <xf numFmtId="0" fontId="1" fillId="0" borderId="4" xfId="0" applyFont="1" applyBorder="1"/>
    <xf numFmtId="167" fontId="1" fillId="0" borderId="4" xfId="1" applyNumberFormat="1" applyFont="1" applyBorder="1"/>
    <xf numFmtId="166" fontId="4" fillId="0" borderId="1" xfId="2" applyNumberFormat="1" applyFont="1" applyBorder="1" applyAlignment="1">
      <alignment horizontal="center"/>
    </xf>
    <xf numFmtId="166" fontId="5" fillId="0" borderId="0" xfId="2" applyNumberFormat="1" applyFont="1" applyBorder="1"/>
    <xf numFmtId="166" fontId="10" fillId="0" borderId="0" xfId="2" applyNumberFormat="1" applyFont="1"/>
    <xf numFmtId="165" fontId="2" fillId="0" borderId="0" xfId="5" applyNumberFormat="1" applyFont="1"/>
    <xf numFmtId="165" fontId="3" fillId="0" borderId="0" xfId="5" applyNumberFormat="1" applyFont="1" applyBorder="1"/>
    <xf numFmtId="10" fontId="2" fillId="0" borderId="0" xfId="6" applyNumberFormat="1" applyFont="1"/>
    <xf numFmtId="10" fontId="2" fillId="0" borderId="0" xfId="6" applyNumberFormat="1" applyFont="1" applyProtection="1"/>
    <xf numFmtId="165" fontId="0" fillId="0" borderId="0" xfId="0" applyNumberFormat="1"/>
    <xf numFmtId="166" fontId="4" fillId="2" borderId="15" xfId="2" applyNumberFormat="1" applyFont="1" applyFill="1" applyBorder="1" applyAlignment="1" applyProtection="1">
      <alignment horizontal="center"/>
    </xf>
    <xf numFmtId="166" fontId="4" fillId="2" borderId="16" xfId="2" applyNumberFormat="1" applyFont="1" applyFill="1" applyBorder="1" applyAlignment="1" applyProtection="1">
      <alignment horizontal="center"/>
    </xf>
    <xf numFmtId="166" fontId="12" fillId="0" borderId="0" xfId="2" applyNumberFormat="1" applyFont="1"/>
    <xf numFmtId="3" fontId="5" fillId="2" borderId="17" xfId="2" applyNumberFormat="1" applyFont="1" applyFill="1" applyBorder="1" applyAlignment="1" applyProtection="1">
      <alignment horizontal="right"/>
    </xf>
    <xf numFmtId="3" fontId="5" fillId="2" borderId="18" xfId="2" applyNumberFormat="1" applyFont="1" applyFill="1" applyBorder="1" applyAlignment="1" applyProtection="1">
      <alignment horizontal="right"/>
    </xf>
    <xf numFmtId="166" fontId="14" fillId="0" borderId="19" xfId="2" quotePrefix="1" applyNumberFormat="1" applyFont="1" applyFill="1" applyBorder="1" applyAlignment="1" applyProtection="1">
      <alignment horizontal="left"/>
    </xf>
    <xf numFmtId="3" fontId="15" fillId="2" borderId="20" xfId="2" applyNumberFormat="1" applyFont="1" applyFill="1" applyBorder="1" applyAlignment="1" applyProtection="1">
      <alignment horizontal="right"/>
    </xf>
    <xf numFmtId="3" fontId="15" fillId="2" borderId="21" xfId="2" applyNumberFormat="1" applyFont="1" applyFill="1" applyBorder="1" applyAlignment="1" applyProtection="1">
      <alignment horizontal="right"/>
    </xf>
    <xf numFmtId="3" fontId="4" fillId="0" borderId="20" xfId="2" applyNumberFormat="1" applyFont="1" applyBorder="1" applyAlignment="1" applyProtection="1">
      <alignment horizontal="right"/>
    </xf>
    <xf numFmtId="3" fontId="4" fillId="0" borderId="21" xfId="2" applyNumberFormat="1" applyFont="1" applyBorder="1" applyAlignment="1" applyProtection="1">
      <alignment horizontal="right"/>
    </xf>
    <xf numFmtId="166" fontId="2" fillId="2" borderId="19" xfId="2" applyNumberFormat="1" applyFont="1" applyFill="1" applyBorder="1" applyAlignment="1" applyProtection="1">
      <alignment horizontal="left"/>
    </xf>
    <xf numFmtId="166" fontId="16" fillId="2" borderId="19" xfId="2" applyNumberFormat="1" applyFont="1" applyFill="1" applyBorder="1" applyAlignment="1" applyProtection="1">
      <alignment horizontal="left" indent="2"/>
    </xf>
    <xf numFmtId="166" fontId="16" fillId="3" borderId="19" xfId="2" applyNumberFormat="1" applyFont="1" applyFill="1" applyBorder="1" applyAlignment="1" applyProtection="1">
      <alignment horizontal="left" indent="2"/>
    </xf>
    <xf numFmtId="166" fontId="14" fillId="0" borderId="0" xfId="2" applyNumberFormat="1" applyFont="1"/>
    <xf numFmtId="3" fontId="5" fillId="2" borderId="22" xfId="3" applyNumberFormat="1" applyFont="1" applyFill="1" applyBorder="1" applyAlignment="1" applyProtection="1">
      <alignment horizontal="right"/>
    </xf>
    <xf numFmtId="3" fontId="5" fillId="2" borderId="21" xfId="3" applyNumberFormat="1" applyFont="1" applyFill="1" applyBorder="1" applyAlignment="1" applyProtection="1">
      <alignment horizontal="right"/>
    </xf>
    <xf numFmtId="166" fontId="17" fillId="0" borderId="0" xfId="2" applyNumberFormat="1" applyFont="1"/>
    <xf numFmtId="166" fontId="18" fillId="0" borderId="0" xfId="2" applyNumberFormat="1" applyFont="1"/>
    <xf numFmtId="166" fontId="2" fillId="2" borderId="19" xfId="2" applyNumberFormat="1" applyFont="1" applyFill="1" applyBorder="1" applyAlignment="1" applyProtection="1">
      <alignment horizontal="left" vertical="center"/>
    </xf>
    <xf numFmtId="166" fontId="3" fillId="0" borderId="19" xfId="2" applyNumberFormat="1" applyFont="1" applyFill="1" applyBorder="1" applyAlignment="1" applyProtection="1">
      <alignment horizontal="left"/>
    </xf>
    <xf numFmtId="3" fontId="5" fillId="2" borderId="23" xfId="3" applyNumberFormat="1" applyFont="1" applyFill="1" applyBorder="1" applyAlignment="1" applyProtection="1">
      <alignment horizontal="right"/>
    </xf>
    <xf numFmtId="3" fontId="5" fillId="2" borderId="24" xfId="3" applyNumberFormat="1" applyFont="1" applyFill="1" applyBorder="1" applyAlignment="1" applyProtection="1">
      <alignment horizontal="right"/>
    </xf>
    <xf numFmtId="166" fontId="19" fillId="2" borderId="25" xfId="2" applyNumberFormat="1" applyFont="1" applyFill="1" applyBorder="1" applyAlignment="1" applyProtection="1">
      <alignment horizontal="left"/>
    </xf>
    <xf numFmtId="3" fontId="19" fillId="0" borderId="25" xfId="2" applyNumberFormat="1" applyFont="1" applyBorder="1" applyAlignment="1" applyProtection="1">
      <alignment horizontal="right"/>
    </xf>
    <xf numFmtId="3" fontId="19" fillId="0" borderId="18" xfId="2" applyNumberFormat="1" applyFont="1" applyBorder="1" applyAlignment="1" applyProtection="1">
      <alignment horizontal="right"/>
    </xf>
    <xf numFmtId="166" fontId="19" fillId="2" borderId="22" xfId="2" applyNumberFormat="1" applyFont="1" applyFill="1" applyBorder="1" applyAlignment="1" applyProtection="1">
      <alignment horizontal="left"/>
    </xf>
    <xf numFmtId="3" fontId="19" fillId="0" borderId="22" xfId="2" applyNumberFormat="1" applyFont="1" applyBorder="1" applyAlignment="1" applyProtection="1">
      <alignment horizontal="right"/>
    </xf>
    <xf numFmtId="3" fontId="19" fillId="0" borderId="21" xfId="2" applyNumberFormat="1" applyFont="1" applyBorder="1" applyAlignment="1" applyProtection="1">
      <alignment horizontal="right"/>
    </xf>
    <xf numFmtId="166" fontId="19" fillId="2" borderId="23" xfId="2" applyNumberFormat="1" applyFont="1" applyFill="1" applyBorder="1" applyAlignment="1" applyProtection="1">
      <alignment horizontal="left"/>
    </xf>
    <xf numFmtId="3" fontId="19" fillId="0" borderId="23" xfId="2" applyNumberFormat="1" applyFont="1" applyBorder="1" applyAlignment="1" applyProtection="1">
      <alignment horizontal="right"/>
    </xf>
    <xf numFmtId="3" fontId="19" fillId="0" borderId="24" xfId="2" applyNumberFormat="1" applyFont="1" applyBorder="1" applyAlignment="1" applyProtection="1">
      <alignment horizontal="right"/>
    </xf>
    <xf numFmtId="166" fontId="20" fillId="0" borderId="0" xfId="3" applyNumberFormat="1" applyFont="1" applyProtection="1"/>
    <xf numFmtId="166" fontId="4" fillId="0" borderId="0" xfId="2" applyNumberFormat="1" applyFont="1" applyAlignment="1" applyProtection="1">
      <alignment horizontal="left"/>
    </xf>
    <xf numFmtId="171" fontId="21" fillId="0" borderId="0" xfId="7" applyNumberFormat="1" applyFont="1" applyProtection="1"/>
    <xf numFmtId="171" fontId="2" fillId="0" borderId="0" xfId="8" applyNumberFormat="1" applyFont="1" applyFill="1" applyProtection="1">
      <protection locked="0"/>
    </xf>
    <xf numFmtId="166" fontId="2" fillId="0" borderId="0" xfId="3" applyNumberFormat="1" applyFont="1" applyProtection="1"/>
    <xf numFmtId="166" fontId="2" fillId="0" borderId="0" xfId="3" applyNumberFormat="1" applyFont="1"/>
    <xf numFmtId="14" fontId="4" fillId="0" borderId="0" xfId="3" applyNumberFormat="1" applyFont="1" applyBorder="1" applyAlignment="1" applyProtection="1">
      <alignment horizontal="left"/>
    </xf>
    <xf numFmtId="166" fontId="4" fillId="0" borderId="0" xfId="3" applyNumberFormat="1" applyFont="1" applyProtection="1"/>
    <xf numFmtId="166" fontId="5" fillId="0" borderId="0" xfId="3" applyNumberFormat="1" applyFont="1" applyBorder="1" applyAlignment="1" applyProtection="1">
      <alignment horizontal="left"/>
    </xf>
    <xf numFmtId="172" fontId="5" fillId="0" borderId="0" xfId="3" applyNumberFormat="1" applyFont="1" applyBorder="1" applyProtection="1"/>
    <xf numFmtId="166" fontId="5" fillId="0" borderId="0" xfId="3" applyNumberFormat="1" applyFont="1" applyBorder="1" applyProtection="1"/>
    <xf numFmtId="166" fontId="5" fillId="0" borderId="0" xfId="3" applyNumberFormat="1" applyFont="1" applyAlignment="1" applyProtection="1">
      <alignment horizontal="left"/>
    </xf>
    <xf numFmtId="166" fontId="4" fillId="2" borderId="26" xfId="2" applyNumberFormat="1" applyFont="1" applyFill="1" applyBorder="1" applyAlignment="1" applyProtection="1">
      <alignment horizontal="center"/>
    </xf>
    <xf numFmtId="166" fontId="4" fillId="0" borderId="0" xfId="3" applyNumberFormat="1" applyFont="1" applyBorder="1" applyProtection="1"/>
    <xf numFmtId="166" fontId="3" fillId="0" borderId="25" xfId="3" applyNumberFormat="1" applyFont="1" applyFill="1" applyBorder="1" applyAlignment="1" applyProtection="1">
      <alignment horizontal="left"/>
    </xf>
    <xf numFmtId="37" fontId="5" fillId="2" borderId="17" xfId="3" applyNumberFormat="1" applyFont="1" applyFill="1" applyBorder="1" applyAlignment="1" applyProtection="1">
      <alignment horizontal="right"/>
    </xf>
    <xf numFmtId="37" fontId="5" fillId="2" borderId="18" xfId="3" applyNumberFormat="1" applyFont="1" applyFill="1" applyBorder="1" applyAlignment="1" applyProtection="1">
      <alignment horizontal="right"/>
    </xf>
    <xf numFmtId="37" fontId="5" fillId="2" borderId="20" xfId="3" applyNumberFormat="1" applyFont="1" applyFill="1" applyBorder="1" applyAlignment="1" applyProtection="1">
      <alignment horizontal="right"/>
    </xf>
    <xf numFmtId="37" fontId="5" fillId="2" borderId="21" xfId="3" applyNumberFormat="1" applyFont="1" applyFill="1" applyBorder="1" applyAlignment="1" applyProtection="1">
      <alignment horizontal="right"/>
    </xf>
    <xf numFmtId="166" fontId="2" fillId="2" borderId="22" xfId="3" applyNumberFormat="1" applyFont="1" applyFill="1" applyBorder="1" applyAlignment="1" applyProtection="1">
      <alignment horizontal="left"/>
    </xf>
    <xf numFmtId="37" fontId="4" fillId="0" borderId="22" xfId="3" applyNumberFormat="1" applyFont="1" applyBorder="1" applyAlignment="1" applyProtection="1">
      <alignment horizontal="right"/>
    </xf>
    <xf numFmtId="37" fontId="4" fillId="0" borderId="21" xfId="3" applyNumberFormat="1" applyFont="1" applyBorder="1" applyAlignment="1" applyProtection="1">
      <alignment horizontal="right"/>
    </xf>
    <xf numFmtId="166" fontId="3" fillId="0" borderId="22" xfId="3" applyNumberFormat="1" applyFont="1" applyFill="1" applyBorder="1" applyAlignment="1" applyProtection="1">
      <alignment horizontal="left"/>
    </xf>
    <xf numFmtId="37" fontId="5" fillId="2" borderId="22" xfId="3" applyNumberFormat="1" applyFont="1" applyFill="1" applyBorder="1" applyAlignment="1" applyProtection="1">
      <alignment horizontal="right"/>
    </xf>
    <xf numFmtId="37" fontId="4" fillId="0" borderId="22" xfId="3" applyNumberFormat="1" applyFont="1" applyFill="1" applyBorder="1" applyAlignment="1" applyProtection="1">
      <alignment horizontal="right"/>
    </xf>
    <xf numFmtId="37" fontId="4" fillId="0" borderId="21" xfId="3" applyNumberFormat="1" applyFont="1" applyFill="1" applyBorder="1" applyAlignment="1" applyProtection="1">
      <alignment horizontal="right"/>
    </xf>
    <xf numFmtId="166" fontId="14" fillId="0" borderId="0" xfId="3" applyNumberFormat="1" applyFont="1"/>
    <xf numFmtId="166" fontId="3" fillId="0" borderId="22" xfId="2" applyNumberFormat="1" applyFont="1" applyFill="1" applyBorder="1" applyAlignment="1" applyProtection="1">
      <alignment horizontal="left"/>
    </xf>
    <xf numFmtId="3" fontId="5" fillId="0" borderId="20" xfId="2" applyNumberFormat="1" applyFont="1" applyFill="1" applyBorder="1" applyAlignment="1" applyProtection="1">
      <alignment horizontal="right"/>
    </xf>
    <xf numFmtId="3" fontId="5" fillId="0" borderId="27" xfId="2" applyNumberFormat="1" applyFont="1" applyFill="1" applyBorder="1" applyAlignment="1" applyProtection="1">
      <alignment horizontal="right"/>
    </xf>
    <xf numFmtId="166" fontId="22" fillId="0" borderId="0" xfId="3" applyNumberFormat="1" applyFont="1"/>
    <xf numFmtId="167" fontId="5" fillId="2" borderId="23" xfId="3" applyNumberFormat="1" applyFont="1" applyFill="1" applyBorder="1" applyAlignment="1" applyProtection="1">
      <alignment horizontal="right"/>
    </xf>
    <xf numFmtId="167" fontId="5" fillId="2" borderId="24" xfId="3" applyNumberFormat="1" applyFont="1" applyFill="1" applyBorder="1" applyAlignment="1" applyProtection="1">
      <alignment horizontal="right"/>
    </xf>
    <xf numFmtId="37" fontId="5" fillId="2" borderId="28" xfId="3" applyNumberFormat="1" applyFont="1" applyFill="1" applyBorder="1" applyAlignment="1" applyProtection="1">
      <alignment horizontal="right"/>
    </xf>
    <xf numFmtId="37" fontId="5" fillId="2" borderId="24" xfId="3" applyNumberFormat="1" applyFont="1" applyFill="1" applyBorder="1" applyAlignment="1" applyProtection="1">
      <alignment horizontal="right"/>
    </xf>
    <xf numFmtId="166" fontId="19" fillId="2" borderId="25" xfId="3" applyNumberFormat="1" applyFont="1" applyFill="1" applyBorder="1" applyAlignment="1" applyProtection="1">
      <alignment horizontal="left"/>
    </xf>
    <xf numFmtId="172" fontId="19" fillId="0" borderId="25" xfId="3" applyNumberFormat="1" applyFont="1" applyFill="1" applyBorder="1" applyAlignment="1" applyProtection="1">
      <alignment horizontal="right"/>
    </xf>
    <xf numFmtId="172" fontId="19" fillId="0" borderId="18" xfId="3" applyNumberFormat="1" applyFont="1" applyFill="1" applyBorder="1" applyAlignment="1" applyProtection="1">
      <alignment horizontal="right"/>
    </xf>
    <xf numFmtId="166" fontId="19" fillId="2" borderId="22" xfId="3" applyNumberFormat="1" applyFont="1" applyFill="1" applyBorder="1" applyAlignment="1" applyProtection="1">
      <alignment horizontal="left"/>
    </xf>
    <xf numFmtId="172" fontId="19" fillId="0" borderId="22" xfId="3" applyNumberFormat="1" applyFont="1" applyFill="1" applyBorder="1" applyAlignment="1" applyProtection="1">
      <alignment horizontal="right"/>
    </xf>
    <xf numFmtId="172" fontId="19" fillId="0" borderId="21" xfId="3" applyNumberFormat="1" applyFont="1" applyFill="1" applyBorder="1" applyAlignment="1" applyProtection="1">
      <alignment horizontal="right"/>
    </xf>
    <xf numFmtId="166" fontId="19" fillId="2" borderId="23" xfId="3" quotePrefix="1" applyNumberFormat="1" applyFont="1" applyFill="1" applyBorder="1" applyAlignment="1" applyProtection="1">
      <alignment horizontal="left"/>
    </xf>
    <xf numFmtId="172" fontId="19" fillId="0" borderId="23" xfId="3" applyNumberFormat="1" applyFont="1" applyFill="1" applyBorder="1" applyAlignment="1" applyProtection="1">
      <alignment horizontal="right"/>
    </xf>
    <xf numFmtId="172" fontId="19" fillId="0" borderId="24" xfId="3" applyNumberFormat="1" applyFont="1" applyFill="1" applyBorder="1" applyAlignment="1" applyProtection="1">
      <alignment horizontal="right"/>
    </xf>
    <xf numFmtId="166" fontId="20" fillId="0" borderId="0" xfId="3" applyNumberFormat="1" applyFont="1" applyAlignment="1" applyProtection="1">
      <alignment horizontal="left"/>
    </xf>
    <xf numFmtId="166" fontId="20" fillId="0" borderId="0" xfId="3" applyNumberFormat="1" applyFont="1"/>
    <xf numFmtId="166" fontId="20" fillId="0" borderId="0" xfId="3" quotePrefix="1" applyNumberFormat="1" applyFont="1" applyAlignment="1">
      <alignment horizontal="left"/>
    </xf>
    <xf numFmtId="173" fontId="20" fillId="0" borderId="0" xfId="6" applyNumberFormat="1" applyFont="1" applyProtection="1"/>
    <xf numFmtId="172" fontId="20" fillId="0" borderId="0" xfId="3" applyNumberFormat="1" applyFont="1" applyProtection="1"/>
    <xf numFmtId="166" fontId="20" fillId="0" borderId="0" xfId="3" applyNumberFormat="1" applyFont="1" applyAlignment="1" applyProtection="1">
      <alignment horizontal="left" indent="5"/>
    </xf>
    <xf numFmtId="172" fontId="2" fillId="0" borderId="0" xfId="3" applyNumberFormat="1" applyFont="1" applyProtection="1"/>
    <xf numFmtId="166" fontId="2" fillId="0" borderId="0" xfId="3" applyNumberFormat="1" applyAlignment="1" applyProtection="1">
      <alignment horizontal="left" indent="7"/>
    </xf>
    <xf numFmtId="166" fontId="5" fillId="0" borderId="1" xfId="2" applyNumberFormat="1" applyFont="1" applyBorder="1" applyAlignment="1">
      <alignment horizontal="center"/>
    </xf>
    <xf numFmtId="166" fontId="4" fillId="0" borderId="4" xfId="2" applyNumberFormat="1" applyFont="1" applyFill="1" applyBorder="1" applyAlignment="1" applyProtection="1">
      <alignment horizontal="center"/>
    </xf>
    <xf numFmtId="166" fontId="13" fillId="0" borderId="31" xfId="2" quotePrefix="1" applyNumberFormat="1" applyFont="1" applyFill="1" applyBorder="1" applyAlignment="1" applyProtection="1">
      <alignment horizontal="left"/>
    </xf>
    <xf numFmtId="166" fontId="2" fillId="2" borderId="32" xfId="2" applyNumberFormat="1" applyFont="1" applyFill="1" applyBorder="1" applyAlignment="1" applyProtection="1">
      <alignment horizontal="left"/>
    </xf>
    <xf numFmtId="166" fontId="13" fillId="0" borderId="33" xfId="2" quotePrefix="1" applyNumberFormat="1" applyFont="1" applyFill="1" applyBorder="1" applyAlignment="1" applyProtection="1">
      <alignment horizontal="left"/>
    </xf>
    <xf numFmtId="166" fontId="3" fillId="4" borderId="33" xfId="2" applyNumberFormat="1" applyFont="1" applyFill="1" applyBorder="1" applyAlignment="1" applyProtection="1">
      <alignment horizontal="left"/>
    </xf>
    <xf numFmtId="166" fontId="3" fillId="0" borderId="34" xfId="2" applyNumberFormat="1" applyFont="1" applyFill="1" applyBorder="1" applyAlignment="1" applyProtection="1">
      <alignment horizontal="left"/>
    </xf>
    <xf numFmtId="166" fontId="3" fillId="0" borderId="37" xfId="3" applyNumberFormat="1" applyFont="1" applyFill="1" applyBorder="1" applyAlignment="1" applyProtection="1">
      <alignment horizontal="left"/>
    </xf>
    <xf numFmtId="166" fontId="3" fillId="4" borderId="38" xfId="2" applyNumberFormat="1" applyFont="1" applyFill="1" applyBorder="1" applyAlignment="1" applyProtection="1">
      <alignment horizontal="left"/>
    </xf>
    <xf numFmtId="166" fontId="3" fillId="0" borderId="39" xfId="2" applyNumberFormat="1" applyFont="1" applyFill="1" applyBorder="1" applyAlignment="1" applyProtection="1">
      <alignment horizontal="left"/>
    </xf>
    <xf numFmtId="3" fontId="4" fillId="0" borderId="22" xfId="2" applyNumberFormat="1" applyFont="1" applyBorder="1" applyAlignment="1" applyProtection="1">
      <alignment horizontal="right"/>
    </xf>
    <xf numFmtId="166" fontId="5" fillId="0" borderId="9" xfId="3" applyNumberFormat="1" applyFont="1" applyBorder="1" applyAlignment="1" applyProtection="1">
      <alignment horizontal="center"/>
    </xf>
    <xf numFmtId="166" fontId="5" fillId="0" borderId="10" xfId="3" applyNumberFormat="1" applyFont="1" applyBorder="1" applyAlignment="1" applyProtection="1">
      <alignment horizontal="center"/>
    </xf>
    <xf numFmtId="166" fontId="5" fillId="0" borderId="40" xfId="3" applyNumberFormat="1" applyFont="1" applyBorder="1" applyAlignment="1" applyProtection="1">
      <alignment horizontal="center"/>
    </xf>
    <xf numFmtId="166" fontId="5" fillId="0" borderId="11" xfId="3" applyNumberFormat="1" applyFont="1" applyBorder="1" applyAlignment="1" applyProtection="1">
      <alignment horizontal="center"/>
    </xf>
    <xf numFmtId="166" fontId="5" fillId="0" borderId="12" xfId="3" applyNumberFormat="1" applyFont="1" applyBorder="1" applyAlignment="1" applyProtection="1">
      <alignment horizontal="center"/>
    </xf>
    <xf numFmtId="166" fontId="5" fillId="0" borderId="41" xfId="3" applyNumberFormat="1" applyFont="1" applyBorder="1" applyAlignment="1" applyProtection="1">
      <alignment horizontal="center"/>
    </xf>
    <xf numFmtId="166" fontId="4" fillId="0" borderId="13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5" fillId="0" borderId="6" xfId="2" applyNumberFormat="1" applyFont="1" applyBorder="1" applyAlignment="1">
      <alignment horizontal="center" vertical="center"/>
    </xf>
    <xf numFmtId="166" fontId="5" fillId="0" borderId="30" xfId="2" applyNumberFormat="1" applyFont="1" applyBorder="1" applyAlignment="1">
      <alignment horizontal="center" vertical="center"/>
    </xf>
    <xf numFmtId="166" fontId="5" fillId="0" borderId="6" xfId="2" applyNumberFormat="1" applyFont="1" applyBorder="1" applyAlignment="1">
      <alignment horizontal="center" vertical="center" wrapText="1"/>
    </xf>
    <xf numFmtId="166" fontId="5" fillId="0" borderId="30" xfId="2" applyNumberFormat="1" applyFont="1" applyBorder="1" applyAlignment="1">
      <alignment horizontal="center" vertical="center" wrapText="1"/>
    </xf>
    <xf numFmtId="166" fontId="5" fillId="0" borderId="8" xfId="2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7" fontId="5" fillId="0" borderId="1" xfId="2" applyNumberFormat="1" applyFont="1" applyBorder="1" applyAlignment="1" applyProtection="1">
      <alignment horizontal="center"/>
    </xf>
    <xf numFmtId="167" fontId="5" fillId="0" borderId="2" xfId="2" applyNumberFormat="1" applyFont="1" applyBorder="1" applyAlignment="1" applyProtection="1">
      <alignment horizontal="center"/>
    </xf>
    <xf numFmtId="168" fontId="5" fillId="0" borderId="1" xfId="2" applyNumberFormat="1" applyFont="1" applyBorder="1" applyAlignment="1" applyProtection="1">
      <alignment horizontal="center"/>
    </xf>
    <xf numFmtId="168" fontId="5" fillId="0" borderId="2" xfId="2" applyNumberFormat="1" applyFont="1" applyBorder="1" applyAlignment="1" applyProtection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2" xfId="2" applyNumberFormat="1" applyFont="1" applyBorder="1" applyAlignment="1">
      <alignment horizontal="center"/>
    </xf>
  </cellXfs>
  <cellStyles count="9">
    <cellStyle name="Milliers" xfId="1" builtinId="3"/>
    <cellStyle name="Milliers 3" xfId="5"/>
    <cellStyle name="Milliers 4" xfId="8"/>
    <cellStyle name="Milliers_MD12-2004-05" xfId="7"/>
    <cellStyle name="Normal" xfId="0" builtinId="0"/>
    <cellStyle name="Normal_MD12-2004-05" xfId="3"/>
    <cellStyle name="Normal_PI_2" xfId="4"/>
    <cellStyle name="Normal_XZ12-2004-05" xfId="2"/>
    <cellStyle name="Pourcentag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15">
    <pageSetUpPr fitToPage="1"/>
  </sheetPr>
  <dimension ref="A1:K117"/>
  <sheetViews>
    <sheetView tabSelected="1" topLeftCell="A34" workbookViewId="0">
      <selection activeCell="J104" sqref="J104:K106"/>
    </sheetView>
  </sheetViews>
  <sheetFormatPr baseColWidth="10" defaultColWidth="8.42578125" defaultRowHeight="12.75" x14ac:dyDescent="0.2"/>
  <cols>
    <col min="1" max="1" width="62" style="2" customWidth="1"/>
    <col min="2" max="2" width="11" style="2" bestFit="1" customWidth="1"/>
    <col min="3" max="3" width="12.140625" style="2" bestFit="1" customWidth="1"/>
    <col min="4" max="4" width="11" style="2" bestFit="1" customWidth="1"/>
    <col min="5" max="7" width="12.140625" style="2" bestFit="1" customWidth="1"/>
    <col min="8" max="8" width="11" style="2" bestFit="1" customWidth="1"/>
    <col min="9" max="9" width="12.140625" style="2" bestFit="1" customWidth="1"/>
    <col min="10" max="10" width="11.28515625" style="2" bestFit="1" customWidth="1"/>
    <col min="11" max="11" width="12.140625" style="2" bestFit="1" customWidth="1"/>
    <col min="12" max="144" width="8.42578125" style="2" customWidth="1"/>
    <col min="145" max="16384" width="8.42578125" style="2"/>
  </cols>
  <sheetData>
    <row r="1" spans="1:11" ht="15.75" x14ac:dyDescent="0.25">
      <c r="A1" s="15" t="s">
        <v>237</v>
      </c>
    </row>
    <row r="2" spans="1:11" ht="13.5" thickBot="1" x14ac:dyDescent="0.25">
      <c r="A2" s="1"/>
      <c r="B2" s="17"/>
      <c r="C2" s="17"/>
      <c r="D2" s="18"/>
      <c r="E2" s="17"/>
      <c r="F2" s="19"/>
      <c r="G2" s="19"/>
      <c r="H2" s="20"/>
    </row>
    <row r="3" spans="1:11" ht="16.5" thickTop="1" x14ac:dyDescent="0.25">
      <c r="A3" s="3"/>
      <c r="B3" s="116" t="s">
        <v>47</v>
      </c>
      <c r="C3" s="117"/>
      <c r="D3" s="117"/>
      <c r="E3" s="117"/>
      <c r="F3" s="117"/>
      <c r="G3" s="117"/>
      <c r="H3" s="117"/>
      <c r="I3" s="117"/>
      <c r="J3" s="117"/>
      <c r="K3" s="118"/>
    </row>
    <row r="4" spans="1:11" ht="16.5" thickBot="1" x14ac:dyDescent="0.3">
      <c r="A4" s="3"/>
      <c r="B4" s="119" t="s">
        <v>235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1:11" ht="17.25" thickTop="1" thickBot="1" x14ac:dyDescent="0.3">
      <c r="A5" s="4"/>
      <c r="B5" s="7"/>
      <c r="C5" s="7"/>
      <c r="D5" s="7"/>
      <c r="E5" s="7"/>
      <c r="F5" s="3"/>
      <c r="G5" s="3"/>
      <c r="H5" s="3"/>
    </row>
    <row r="6" spans="1:11" ht="15" customHeight="1" x14ac:dyDescent="0.25">
      <c r="B6" s="122">
        <v>2019</v>
      </c>
      <c r="C6" s="123"/>
      <c r="D6" s="122">
        <v>2020</v>
      </c>
      <c r="E6" s="123"/>
      <c r="F6" s="122">
        <v>2021</v>
      </c>
      <c r="G6" s="123"/>
      <c r="H6" s="122">
        <v>2022</v>
      </c>
      <c r="I6" s="123"/>
      <c r="J6" s="122">
        <v>2023</v>
      </c>
      <c r="K6" s="123"/>
    </row>
    <row r="7" spans="1:11" ht="15" customHeight="1" thickBot="1" x14ac:dyDescent="0.3">
      <c r="A7" s="21"/>
      <c r="B7" s="22" t="s">
        <v>0</v>
      </c>
      <c r="C7" s="23" t="s">
        <v>1</v>
      </c>
      <c r="D7" s="22" t="s">
        <v>0</v>
      </c>
      <c r="E7" s="23" t="s">
        <v>1</v>
      </c>
      <c r="F7" s="22" t="s">
        <v>0</v>
      </c>
      <c r="G7" s="23" t="s">
        <v>1</v>
      </c>
      <c r="H7" s="22" t="s">
        <v>0</v>
      </c>
      <c r="I7" s="23" t="s">
        <v>1</v>
      </c>
      <c r="J7" s="22" t="s">
        <v>0</v>
      </c>
      <c r="K7" s="23" t="s">
        <v>1</v>
      </c>
    </row>
    <row r="8" spans="1:11" ht="15.75" customHeight="1" thickBot="1" x14ac:dyDescent="0.3">
      <c r="A8" s="7"/>
      <c r="B8" s="24">
        <v>2019</v>
      </c>
      <c r="C8" s="24">
        <v>2019</v>
      </c>
      <c r="D8" s="24">
        <v>2020</v>
      </c>
      <c r="E8" s="24">
        <v>2020</v>
      </c>
      <c r="F8" s="24">
        <v>2021</v>
      </c>
      <c r="G8" s="24">
        <v>2021</v>
      </c>
      <c r="H8" s="24">
        <v>2022</v>
      </c>
      <c r="I8" s="24">
        <v>2022</v>
      </c>
      <c r="J8" s="24">
        <v>2023</v>
      </c>
      <c r="K8" s="24">
        <v>2023</v>
      </c>
    </row>
    <row r="9" spans="1:11" ht="15.75" customHeight="1" x14ac:dyDescent="0.25">
      <c r="A9" s="107" t="s">
        <v>48</v>
      </c>
      <c r="B9" s="25">
        <v>3503945.9151759995</v>
      </c>
      <c r="C9" s="26">
        <v>4282938.8751999997</v>
      </c>
      <c r="D9" s="25">
        <v>3518825.2474339996</v>
      </c>
      <c r="E9" s="26">
        <v>4269077.8219999997</v>
      </c>
      <c r="F9" s="25">
        <v>4168297.7123499997</v>
      </c>
      <c r="G9" s="26">
        <v>4722076.2760000005</v>
      </c>
      <c r="H9" s="25">
        <v>4089572.2536450005</v>
      </c>
      <c r="I9" s="26">
        <v>4544598.9984999998</v>
      </c>
      <c r="J9" s="25">
        <v>4207283.5190909998</v>
      </c>
      <c r="K9" s="26">
        <v>4920766.4139999999</v>
      </c>
    </row>
    <row r="10" spans="1:11" ht="15" customHeight="1" x14ac:dyDescent="0.25">
      <c r="A10" s="27" t="s">
        <v>49</v>
      </c>
      <c r="B10" s="28">
        <v>1409077.9474799996</v>
      </c>
      <c r="C10" s="29">
        <v>2661190.0261999997</v>
      </c>
      <c r="D10" s="28">
        <v>1433350.7183819995</v>
      </c>
      <c r="E10" s="29">
        <v>2783026.6869999999</v>
      </c>
      <c r="F10" s="28">
        <v>1788790.1342509999</v>
      </c>
      <c r="G10" s="29">
        <v>3112392.2910000002</v>
      </c>
      <c r="H10" s="28">
        <v>2094697.0644550005</v>
      </c>
      <c r="I10" s="29">
        <v>3071236.0834999997</v>
      </c>
      <c r="J10" s="28">
        <v>2188547.4047630001</v>
      </c>
      <c r="K10" s="29">
        <v>3581459.8899999997</v>
      </c>
    </row>
    <row r="11" spans="1:11" ht="15" customHeight="1" x14ac:dyDescent="0.25">
      <c r="A11" s="108" t="s">
        <v>50</v>
      </c>
      <c r="B11" s="30">
        <v>2094867.9676959999</v>
      </c>
      <c r="C11" s="31">
        <v>1621748.8489999999</v>
      </c>
      <c r="D11" s="30">
        <v>2085474.529052</v>
      </c>
      <c r="E11" s="31">
        <v>1486051.135</v>
      </c>
      <c r="F11" s="30">
        <v>2379507.5780989998</v>
      </c>
      <c r="G11" s="31">
        <v>1609683.9850000001</v>
      </c>
      <c r="H11" s="30">
        <v>1994875.1891900001</v>
      </c>
      <c r="I11" s="31">
        <v>1473362.915</v>
      </c>
      <c r="J11" s="30">
        <v>2018736.114328</v>
      </c>
      <c r="K11" s="31">
        <v>1339306.524</v>
      </c>
    </row>
    <row r="12" spans="1:11" ht="15" customHeight="1" x14ac:dyDescent="0.25">
      <c r="A12" s="32" t="s">
        <v>51</v>
      </c>
      <c r="B12" s="30">
        <v>95088.151213999998</v>
      </c>
      <c r="C12" s="31">
        <v>108578.951</v>
      </c>
      <c r="D12" s="30">
        <v>51738.593102999999</v>
      </c>
      <c r="E12" s="31">
        <v>66290.095000000001</v>
      </c>
      <c r="F12" s="30">
        <v>20405.472242</v>
      </c>
      <c r="G12" s="31">
        <v>26342.550999999999</v>
      </c>
      <c r="H12" s="30">
        <v>59219.888099000003</v>
      </c>
      <c r="I12" s="31">
        <v>54528.12</v>
      </c>
      <c r="J12" s="30">
        <v>37627.169756000003</v>
      </c>
      <c r="K12" s="31">
        <v>34105.478999999999</v>
      </c>
    </row>
    <row r="13" spans="1:11" ht="15" customHeight="1" x14ac:dyDescent="0.25">
      <c r="A13" s="32" t="s">
        <v>52</v>
      </c>
      <c r="B13" s="30">
        <v>6862.1329569999998</v>
      </c>
      <c r="C13" s="31">
        <v>32064.145199999999</v>
      </c>
      <c r="D13" s="30">
        <v>6095.5191480000003</v>
      </c>
      <c r="E13" s="31">
        <v>26062.504000000001</v>
      </c>
      <c r="F13" s="30">
        <v>8522.6143049999991</v>
      </c>
      <c r="G13" s="31">
        <v>30916.559000000001</v>
      </c>
      <c r="H13" s="30">
        <v>8930.9567719999995</v>
      </c>
      <c r="I13" s="31">
        <v>32402.600999999999</v>
      </c>
      <c r="J13" s="30">
        <v>6312.0085140000001</v>
      </c>
      <c r="K13" s="31">
        <v>23051.446</v>
      </c>
    </row>
    <row r="14" spans="1:11" ht="15" customHeight="1" x14ac:dyDescent="0.25">
      <c r="A14" s="32" t="s">
        <v>53</v>
      </c>
      <c r="B14" s="30">
        <v>98794.268639000002</v>
      </c>
      <c r="C14" s="31">
        <v>449617.94900000002</v>
      </c>
      <c r="D14" s="30">
        <v>92280.217417000007</v>
      </c>
      <c r="E14" s="31">
        <v>457378.55</v>
      </c>
      <c r="F14" s="30">
        <v>111247.765751</v>
      </c>
      <c r="G14" s="31">
        <v>482870.201</v>
      </c>
      <c r="H14" s="30">
        <v>106451.015216</v>
      </c>
      <c r="I14" s="31">
        <v>439382.587</v>
      </c>
      <c r="J14" s="30">
        <v>123097.470411</v>
      </c>
      <c r="K14" s="31">
        <v>454615.848</v>
      </c>
    </row>
    <row r="15" spans="1:11" ht="15" customHeight="1" x14ac:dyDescent="0.25">
      <c r="A15" s="32" t="s">
        <v>54</v>
      </c>
      <c r="B15" s="30">
        <v>10.635031</v>
      </c>
      <c r="C15" s="31">
        <v>54.042999999999999</v>
      </c>
      <c r="D15" s="30">
        <v>0</v>
      </c>
      <c r="E15" s="31">
        <v>0</v>
      </c>
      <c r="F15" s="30">
        <v>0.75</v>
      </c>
      <c r="G15" s="31">
        <v>1.83</v>
      </c>
      <c r="H15" s="30">
        <v>0.97299400000000003</v>
      </c>
      <c r="I15" s="31">
        <v>0.35899999999999999</v>
      </c>
      <c r="J15" s="30">
        <v>3.9216129999999998</v>
      </c>
      <c r="K15" s="31">
        <v>7.7779999999999996</v>
      </c>
    </row>
    <row r="16" spans="1:11" ht="15" customHeight="1" x14ac:dyDescent="0.25">
      <c r="A16" s="32" t="s">
        <v>55</v>
      </c>
      <c r="B16" s="30">
        <v>13792.480242</v>
      </c>
      <c r="C16" s="31">
        <v>260683.08799999999</v>
      </c>
      <c r="D16" s="30">
        <v>14815.415155000001</v>
      </c>
      <c r="E16" s="31">
        <v>164929.78099999999</v>
      </c>
      <c r="F16" s="30">
        <v>14803.810422</v>
      </c>
      <c r="G16" s="31">
        <v>130195.845</v>
      </c>
      <c r="H16" s="30">
        <v>74.900000000000006</v>
      </c>
      <c r="I16" s="31">
        <v>700</v>
      </c>
      <c r="J16" s="30" t="s">
        <v>239</v>
      </c>
      <c r="K16" s="31" t="s">
        <v>239</v>
      </c>
    </row>
    <row r="17" spans="1:11" ht="15" customHeight="1" x14ac:dyDescent="0.25">
      <c r="A17" s="32" t="s">
        <v>56</v>
      </c>
      <c r="B17" s="30">
        <v>8947.3825450000004</v>
      </c>
      <c r="C17" s="31">
        <v>33549.837</v>
      </c>
      <c r="D17" s="30">
        <v>3114.314519</v>
      </c>
      <c r="E17" s="31">
        <v>13986.164000000001</v>
      </c>
      <c r="F17" s="30">
        <v>6031.6835440000004</v>
      </c>
      <c r="G17" s="31">
        <v>32058.743000000002</v>
      </c>
      <c r="H17" s="30">
        <v>3425.6407650000001</v>
      </c>
      <c r="I17" s="31">
        <v>25830.0605</v>
      </c>
      <c r="J17" s="30">
        <v>9437.437503000001</v>
      </c>
      <c r="K17" s="31">
        <v>42452.042000000001</v>
      </c>
    </row>
    <row r="18" spans="1:11" ht="15" customHeight="1" x14ac:dyDescent="0.25">
      <c r="A18" s="33" t="s">
        <v>57</v>
      </c>
      <c r="B18" s="30">
        <v>184.28532899999999</v>
      </c>
      <c r="C18" s="31">
        <v>2639.375</v>
      </c>
      <c r="D18" s="30">
        <v>305.16088000000002</v>
      </c>
      <c r="E18" s="31">
        <v>5833.915</v>
      </c>
      <c r="F18" s="30">
        <v>317.03594099999998</v>
      </c>
      <c r="G18" s="31">
        <v>7699.0990000000002</v>
      </c>
      <c r="H18" s="30">
        <v>949.46112600000004</v>
      </c>
      <c r="I18" s="31">
        <v>13502.352500000001</v>
      </c>
      <c r="J18" s="30">
        <v>942.103703</v>
      </c>
      <c r="K18" s="31">
        <v>10679.094999999999</v>
      </c>
    </row>
    <row r="19" spans="1:11" ht="15" customHeight="1" x14ac:dyDescent="0.25">
      <c r="A19" s="33" t="s">
        <v>58</v>
      </c>
      <c r="B19" s="30">
        <v>0</v>
      </c>
      <c r="C19" s="31">
        <v>0</v>
      </c>
      <c r="D19" s="30">
        <v>0</v>
      </c>
      <c r="E19" s="31">
        <v>0</v>
      </c>
      <c r="F19" s="30">
        <v>0</v>
      </c>
      <c r="G19" s="31">
        <v>0</v>
      </c>
      <c r="H19" s="30" t="s">
        <v>239</v>
      </c>
      <c r="I19" s="31" t="s">
        <v>239</v>
      </c>
      <c r="J19" s="30" t="s">
        <v>239</v>
      </c>
      <c r="K19" s="31" t="s">
        <v>239</v>
      </c>
    </row>
    <row r="20" spans="1:11" ht="15" customHeight="1" x14ac:dyDescent="0.25">
      <c r="A20" s="33" t="s">
        <v>59</v>
      </c>
      <c r="B20" s="30">
        <v>8763.0972160000001</v>
      </c>
      <c r="C20" s="31">
        <v>30910.462</v>
      </c>
      <c r="D20" s="30">
        <v>2809.1536390000001</v>
      </c>
      <c r="E20" s="31">
        <v>8152.2489999999998</v>
      </c>
      <c r="F20" s="30">
        <v>5714.6476030000003</v>
      </c>
      <c r="G20" s="31">
        <v>24359.644</v>
      </c>
      <c r="H20" s="30">
        <v>2476.179639</v>
      </c>
      <c r="I20" s="31">
        <v>12327.708000000001</v>
      </c>
      <c r="J20" s="30">
        <v>8495.3338000000003</v>
      </c>
      <c r="K20" s="31">
        <v>31772.947</v>
      </c>
    </row>
    <row r="21" spans="1:11" s="35" customFormat="1" ht="15" customHeight="1" x14ac:dyDescent="0.25">
      <c r="A21" s="32" t="s">
        <v>60</v>
      </c>
      <c r="B21" s="30">
        <v>428165.871109</v>
      </c>
      <c r="C21" s="31">
        <v>609072.86199999996</v>
      </c>
      <c r="D21" s="30">
        <v>487683.19597300002</v>
      </c>
      <c r="E21" s="31">
        <v>691289.22199999995</v>
      </c>
      <c r="F21" s="30">
        <v>520402.88216799998</v>
      </c>
      <c r="G21" s="31">
        <v>849892.04200000002</v>
      </c>
      <c r="H21" s="30">
        <v>507812.459004</v>
      </c>
      <c r="I21" s="31">
        <v>778677.728</v>
      </c>
      <c r="J21" s="30">
        <v>628385.76726800005</v>
      </c>
      <c r="K21" s="31">
        <v>973828.61399999994</v>
      </c>
    </row>
    <row r="22" spans="1:11" ht="15" customHeight="1" x14ac:dyDescent="0.25">
      <c r="A22" s="32" t="s">
        <v>61</v>
      </c>
      <c r="B22" s="30">
        <v>22.524999999999999</v>
      </c>
      <c r="C22" s="31">
        <v>205.87</v>
      </c>
      <c r="D22" s="30">
        <v>1053.0999999999999</v>
      </c>
      <c r="E22" s="31">
        <v>364.2</v>
      </c>
      <c r="F22" s="30">
        <v>749.36199999999997</v>
      </c>
      <c r="G22" s="31">
        <v>390.2</v>
      </c>
      <c r="H22" s="30">
        <v>14.75</v>
      </c>
      <c r="I22" s="31">
        <v>218.75</v>
      </c>
      <c r="J22" s="30">
        <v>33.65</v>
      </c>
      <c r="K22" s="31">
        <v>449.8</v>
      </c>
    </row>
    <row r="23" spans="1:11" ht="15" customHeight="1" x14ac:dyDescent="0.25">
      <c r="A23" s="32" t="s">
        <v>62</v>
      </c>
      <c r="B23" s="30">
        <v>531004.87823899998</v>
      </c>
      <c r="C23" s="31">
        <v>876179.91599999997</v>
      </c>
      <c r="D23" s="30">
        <v>597241.45152200002</v>
      </c>
      <c r="E23" s="31">
        <v>1096685.02</v>
      </c>
      <c r="F23" s="30">
        <v>853209.24577499996</v>
      </c>
      <c r="G23" s="31">
        <v>1217643.372</v>
      </c>
      <c r="H23" s="30">
        <v>1159119.8322129999</v>
      </c>
      <c r="I23" s="31">
        <v>1431178.7</v>
      </c>
      <c r="J23" s="30">
        <v>1244065.3135009999</v>
      </c>
      <c r="K23" s="31">
        <v>1870757.1040000001</v>
      </c>
    </row>
    <row r="24" spans="1:11" ht="15" customHeight="1" x14ac:dyDescent="0.25">
      <c r="A24" s="32" t="s">
        <v>63</v>
      </c>
      <c r="B24" s="30">
        <v>6272.7273249999998</v>
      </c>
      <c r="C24" s="31">
        <v>45071.277000000002</v>
      </c>
      <c r="D24" s="30">
        <v>6729.8666030000004</v>
      </c>
      <c r="E24" s="31">
        <v>41750.012999999999</v>
      </c>
      <c r="F24" s="30">
        <v>8843.6257100000003</v>
      </c>
      <c r="G24" s="31">
        <v>42650.491999999998</v>
      </c>
      <c r="H24" s="30">
        <v>7374.5902379999998</v>
      </c>
      <c r="I24" s="31">
        <v>40229.016000000003</v>
      </c>
      <c r="J24" s="30">
        <v>6288.5385699999997</v>
      </c>
      <c r="K24" s="31">
        <v>36429.023999999998</v>
      </c>
    </row>
    <row r="25" spans="1:11" ht="15" customHeight="1" x14ac:dyDescent="0.25">
      <c r="A25" s="32" t="s">
        <v>64</v>
      </c>
      <c r="B25" s="30">
        <v>1454.2458939999999</v>
      </c>
      <c r="C25" s="31">
        <v>23309.34</v>
      </c>
      <c r="D25" s="30">
        <v>1374.507198</v>
      </c>
      <c r="E25" s="31">
        <v>23120.530999999999</v>
      </c>
      <c r="F25" s="30">
        <v>1583.943033</v>
      </c>
      <c r="G25" s="31">
        <v>26538.837</v>
      </c>
      <c r="H25" s="30">
        <v>1821.3814</v>
      </c>
      <c r="I25" s="31">
        <v>29233.587</v>
      </c>
      <c r="J25" s="30">
        <v>1487.7080209999999</v>
      </c>
      <c r="K25" s="31">
        <v>22997.901999999998</v>
      </c>
    </row>
    <row r="26" spans="1:11" ht="15" customHeight="1" x14ac:dyDescent="0.25">
      <c r="A26" s="32" t="s">
        <v>65</v>
      </c>
      <c r="B26" s="30">
        <v>211875.886864</v>
      </c>
      <c r="C26" s="31">
        <v>211566.50200000001</v>
      </c>
      <c r="D26" s="30">
        <v>164869.65302999999</v>
      </c>
      <c r="E26" s="31">
        <v>187124.06299999999</v>
      </c>
      <c r="F26" s="30">
        <v>236386.733763</v>
      </c>
      <c r="G26" s="31">
        <v>258248.50099999999</v>
      </c>
      <c r="H26" s="30">
        <v>233177.954471</v>
      </c>
      <c r="I26" s="31">
        <v>220429.60500000001</v>
      </c>
      <c r="J26" s="30">
        <v>123455.100958</v>
      </c>
      <c r="K26" s="31">
        <v>92671.952999999994</v>
      </c>
    </row>
    <row r="27" spans="1:11" ht="15" customHeight="1" x14ac:dyDescent="0.25">
      <c r="A27" s="32" t="s">
        <v>66</v>
      </c>
      <c r="B27" s="30">
        <v>6786.7624210000004</v>
      </c>
      <c r="C27" s="31">
        <v>11236.245999999999</v>
      </c>
      <c r="D27" s="30">
        <v>6354.8847140000007</v>
      </c>
      <c r="E27" s="31">
        <v>14046.544000000002</v>
      </c>
      <c r="F27" s="30">
        <v>6602.2455380000001</v>
      </c>
      <c r="G27" s="31">
        <v>14643.117999999999</v>
      </c>
      <c r="H27" s="30">
        <v>7272.7232829999994</v>
      </c>
      <c r="I27" s="31">
        <v>18424.97</v>
      </c>
      <c r="J27" s="30">
        <v>8353.3186480000004</v>
      </c>
      <c r="K27" s="31">
        <v>30092.9</v>
      </c>
    </row>
    <row r="28" spans="1:11" ht="15" customHeight="1" x14ac:dyDescent="0.25">
      <c r="A28" s="33" t="s">
        <v>67</v>
      </c>
      <c r="B28" s="30">
        <v>711.64374399999997</v>
      </c>
      <c r="C28" s="31">
        <v>3452.261</v>
      </c>
      <c r="D28" s="30">
        <v>933.06040800000005</v>
      </c>
      <c r="E28" s="31">
        <v>5634.7560000000003</v>
      </c>
      <c r="F28" s="30">
        <v>778.58416899999997</v>
      </c>
      <c r="G28" s="31">
        <v>5246.9679999999998</v>
      </c>
      <c r="H28" s="30">
        <v>1161.1337679999999</v>
      </c>
      <c r="I28" s="31">
        <v>9180.6939999999995</v>
      </c>
      <c r="J28" s="30">
        <v>1267.9039479999999</v>
      </c>
      <c r="K28" s="31">
        <v>12836.945</v>
      </c>
    </row>
    <row r="29" spans="1:11" ht="15" customHeight="1" x14ac:dyDescent="0.25">
      <c r="A29" s="34" t="s">
        <v>68</v>
      </c>
      <c r="B29" s="30">
        <v>6075.1186770000004</v>
      </c>
      <c r="C29" s="31">
        <v>7783.9849999999997</v>
      </c>
      <c r="D29" s="30">
        <v>5421.8243060000004</v>
      </c>
      <c r="E29" s="31">
        <v>8411.7880000000005</v>
      </c>
      <c r="F29" s="30">
        <v>5823.6613690000004</v>
      </c>
      <c r="G29" s="31">
        <v>9396.15</v>
      </c>
      <c r="H29" s="30">
        <v>6111.5895149999997</v>
      </c>
      <c r="I29" s="31">
        <v>9244.2759999999998</v>
      </c>
      <c r="J29" s="30">
        <v>7085.4147000000003</v>
      </c>
      <c r="K29" s="31">
        <v>17255.955000000002</v>
      </c>
    </row>
    <row r="30" spans="1:11" ht="15" customHeight="1" x14ac:dyDescent="0.25">
      <c r="A30" s="109" t="s">
        <v>69</v>
      </c>
      <c r="B30" s="36">
        <v>27608.320040000002</v>
      </c>
      <c r="C30" s="37">
        <v>121456.633</v>
      </c>
      <c r="D30" s="36">
        <v>32109.950084000004</v>
      </c>
      <c r="E30" s="37">
        <v>212551.685</v>
      </c>
      <c r="F30" s="36">
        <v>33662.516687000003</v>
      </c>
      <c r="G30" s="37">
        <v>187870.37100000001</v>
      </c>
      <c r="H30" s="36">
        <v>45018.295226000002</v>
      </c>
      <c r="I30" s="37">
        <v>238692.337</v>
      </c>
      <c r="J30" s="36">
        <v>49655.376422999994</v>
      </c>
      <c r="K30" s="37">
        <v>284450.995</v>
      </c>
    </row>
    <row r="31" spans="1:11" ht="15" customHeight="1" x14ac:dyDescent="0.25">
      <c r="A31" s="32" t="s">
        <v>70</v>
      </c>
      <c r="B31" s="30">
        <v>6432.3097190000008</v>
      </c>
      <c r="C31" s="31">
        <v>36631.11</v>
      </c>
      <c r="D31" s="30">
        <v>11608.913832</v>
      </c>
      <c r="E31" s="31">
        <v>107819.883</v>
      </c>
      <c r="F31" s="30">
        <v>9729.9395409999997</v>
      </c>
      <c r="G31" s="31">
        <v>59460.702000000005</v>
      </c>
      <c r="H31" s="30">
        <v>15429.367953999999</v>
      </c>
      <c r="I31" s="31">
        <v>103597.141</v>
      </c>
      <c r="J31" s="30">
        <v>12853.829298000001</v>
      </c>
      <c r="K31" s="31">
        <v>124947.783</v>
      </c>
    </row>
    <row r="32" spans="1:11" ht="15" customHeight="1" x14ac:dyDescent="0.25">
      <c r="A32" s="33" t="s">
        <v>71</v>
      </c>
      <c r="B32" s="30">
        <v>5189.6311800000003</v>
      </c>
      <c r="C32" s="31">
        <v>18831.5</v>
      </c>
      <c r="D32" s="30">
        <v>8134.4836850000002</v>
      </c>
      <c r="E32" s="31">
        <v>30010.255000000001</v>
      </c>
      <c r="F32" s="30">
        <v>7764.1001109999997</v>
      </c>
      <c r="G32" s="31">
        <v>27635.007000000001</v>
      </c>
      <c r="H32" s="30">
        <v>9998.4778239999996</v>
      </c>
      <c r="I32" s="31">
        <v>31333.53</v>
      </c>
      <c r="J32" s="30">
        <v>6353.906774</v>
      </c>
      <c r="K32" s="31">
        <v>21704.706999999999</v>
      </c>
    </row>
    <row r="33" spans="1:11" ht="15" customHeight="1" x14ac:dyDescent="0.25">
      <c r="A33" s="33" t="s">
        <v>72</v>
      </c>
      <c r="B33" s="30">
        <v>1242.678539</v>
      </c>
      <c r="C33" s="31">
        <v>17799.61</v>
      </c>
      <c r="D33" s="30">
        <v>3474.430147</v>
      </c>
      <c r="E33" s="31">
        <v>77809.627999999997</v>
      </c>
      <c r="F33" s="30">
        <v>1965.83943</v>
      </c>
      <c r="G33" s="31">
        <v>31825.695</v>
      </c>
      <c r="H33" s="30">
        <v>5430.8901299999998</v>
      </c>
      <c r="I33" s="31">
        <v>72263.611000000004</v>
      </c>
      <c r="J33" s="30">
        <v>6499.9225239999996</v>
      </c>
      <c r="K33" s="31">
        <v>103243.076</v>
      </c>
    </row>
    <row r="34" spans="1:11" s="6" customFormat="1" ht="15" customHeight="1" x14ac:dyDescent="0.25">
      <c r="A34" s="32" t="s">
        <v>73</v>
      </c>
      <c r="B34" s="30">
        <v>3796.0275569999999</v>
      </c>
      <c r="C34" s="31">
        <v>7928.7790000000005</v>
      </c>
      <c r="D34" s="30">
        <v>3890.287914</v>
      </c>
      <c r="E34" s="31">
        <v>6756.3230000000003</v>
      </c>
      <c r="F34" s="30">
        <v>1886.4469690000001</v>
      </c>
      <c r="G34" s="31">
        <v>3670.2629999999999</v>
      </c>
      <c r="H34" s="30">
        <v>1530.6434529999999</v>
      </c>
      <c r="I34" s="31">
        <v>2578.5749999999998</v>
      </c>
      <c r="J34" s="30">
        <v>6844.310254</v>
      </c>
      <c r="K34" s="31">
        <v>15352.197</v>
      </c>
    </row>
    <row r="35" spans="1:11" s="6" customFormat="1" ht="15" customHeight="1" x14ac:dyDescent="0.25">
      <c r="A35" s="32" t="s">
        <v>74</v>
      </c>
      <c r="B35" s="30">
        <v>685.43925999999999</v>
      </c>
      <c r="C35" s="31">
        <v>759.77099999999996</v>
      </c>
      <c r="D35" s="30">
        <v>414.05494399999998</v>
      </c>
      <c r="E35" s="31">
        <v>669.66800000000001</v>
      </c>
      <c r="F35" s="30">
        <v>1049.3326280000001</v>
      </c>
      <c r="G35" s="31">
        <v>937.52</v>
      </c>
      <c r="H35" s="30">
        <v>748.12489800000003</v>
      </c>
      <c r="I35" s="31">
        <v>1116.9459999999999</v>
      </c>
      <c r="J35" s="30">
        <v>541.78021699999999</v>
      </c>
      <c r="K35" s="31">
        <v>658.99199999999996</v>
      </c>
    </row>
    <row r="36" spans="1:11" s="6" customFormat="1" ht="15" customHeight="1" x14ac:dyDescent="0.25">
      <c r="A36" s="32" t="s">
        <v>75</v>
      </c>
      <c r="B36" s="30">
        <v>231.00516500000001</v>
      </c>
      <c r="C36" s="31">
        <v>91.978999999999999</v>
      </c>
      <c r="D36" s="30">
        <v>200.672955</v>
      </c>
      <c r="E36" s="31">
        <v>73.396000000000001</v>
      </c>
      <c r="F36" s="30">
        <v>126.029432</v>
      </c>
      <c r="G36" s="31">
        <v>299.20400000000001</v>
      </c>
      <c r="H36" s="30">
        <v>158.650432</v>
      </c>
      <c r="I36" s="31">
        <v>58.76</v>
      </c>
      <c r="J36" s="30">
        <v>142.67800800000001</v>
      </c>
      <c r="K36" s="31">
        <v>67.388999999999996</v>
      </c>
    </row>
    <row r="37" spans="1:11" s="6" customFormat="1" ht="15" customHeight="1" x14ac:dyDescent="0.25">
      <c r="A37" s="32" t="s">
        <v>76</v>
      </c>
      <c r="B37" s="30">
        <v>14008.725564</v>
      </c>
      <c r="C37" s="31">
        <v>40233.248</v>
      </c>
      <c r="D37" s="30">
        <v>12509.901109</v>
      </c>
      <c r="E37" s="31">
        <v>35123.550999999999</v>
      </c>
      <c r="F37" s="30">
        <v>16763.242898</v>
      </c>
      <c r="G37" s="31">
        <v>47320.536999999997</v>
      </c>
      <c r="H37" s="30">
        <v>18672.739544</v>
      </c>
      <c r="I37" s="31">
        <v>55017.716</v>
      </c>
      <c r="J37" s="30">
        <v>17052.601062000002</v>
      </c>
      <c r="K37" s="31">
        <v>49543.911</v>
      </c>
    </row>
    <row r="38" spans="1:11" s="6" customFormat="1" ht="15" customHeight="1" x14ac:dyDescent="0.25">
      <c r="A38" s="32" t="s">
        <v>77</v>
      </c>
      <c r="B38" s="30">
        <v>28.956482999999999</v>
      </c>
      <c r="C38" s="31">
        <v>793.61699999999996</v>
      </c>
      <c r="D38" s="30">
        <v>21.403651</v>
      </c>
      <c r="E38" s="31">
        <v>658.45899999999995</v>
      </c>
      <c r="F38" s="30">
        <v>27.873906999999999</v>
      </c>
      <c r="G38" s="31">
        <v>656.15700000000004</v>
      </c>
      <c r="H38" s="30">
        <v>10.8873</v>
      </c>
      <c r="I38" s="31">
        <v>357.98399999999998</v>
      </c>
      <c r="J38" s="30">
        <v>8.3172499999999996</v>
      </c>
      <c r="K38" s="31">
        <v>205.249</v>
      </c>
    </row>
    <row r="39" spans="1:11" s="6" customFormat="1" ht="15" customHeight="1" x14ac:dyDescent="0.25">
      <c r="A39" s="32" t="s">
        <v>78</v>
      </c>
      <c r="B39" s="30">
        <v>1721.6570710000001</v>
      </c>
      <c r="C39" s="31">
        <v>23722.291000000001</v>
      </c>
      <c r="D39" s="30">
        <v>2104.2418309999998</v>
      </c>
      <c r="E39" s="31">
        <v>41780.627</v>
      </c>
      <c r="F39" s="30">
        <v>2573.7263400000002</v>
      </c>
      <c r="G39" s="31">
        <v>47510.688000000002</v>
      </c>
      <c r="H39" s="30">
        <v>5189.4547570000004</v>
      </c>
      <c r="I39" s="31">
        <v>49422.124000000003</v>
      </c>
      <c r="J39" s="30">
        <v>6086.9372960000001</v>
      </c>
      <c r="K39" s="31">
        <v>60382.504000000001</v>
      </c>
    </row>
    <row r="40" spans="1:11" s="6" customFormat="1" ht="15" customHeight="1" x14ac:dyDescent="0.25">
      <c r="A40" s="32" t="s">
        <v>79</v>
      </c>
      <c r="B40" s="30">
        <v>704.19922099999997</v>
      </c>
      <c r="C40" s="31">
        <v>11295.838</v>
      </c>
      <c r="D40" s="30">
        <v>1360.4738480000001</v>
      </c>
      <c r="E40" s="31">
        <v>19669.777999999998</v>
      </c>
      <c r="F40" s="30">
        <v>1505.924972</v>
      </c>
      <c r="G40" s="31">
        <v>28015.3</v>
      </c>
      <c r="H40" s="30">
        <v>3278.426888</v>
      </c>
      <c r="I40" s="31">
        <v>26543.091</v>
      </c>
      <c r="J40" s="30">
        <v>6124.9230379999999</v>
      </c>
      <c r="K40" s="31">
        <v>33292.97</v>
      </c>
    </row>
    <row r="41" spans="1:11" ht="15" customHeight="1" x14ac:dyDescent="0.25">
      <c r="A41" s="33" t="s">
        <v>80</v>
      </c>
      <c r="B41" s="30">
        <v>0</v>
      </c>
      <c r="C41" s="31">
        <v>0</v>
      </c>
      <c r="D41" s="30">
        <v>0</v>
      </c>
      <c r="E41" s="31">
        <v>0</v>
      </c>
      <c r="F41" s="30">
        <v>0</v>
      </c>
      <c r="G41" s="31">
        <v>0</v>
      </c>
      <c r="H41" s="30" t="s">
        <v>239</v>
      </c>
      <c r="I41" s="31" t="s">
        <v>239</v>
      </c>
      <c r="J41" s="30" t="s">
        <v>239</v>
      </c>
      <c r="K41" s="31" t="s">
        <v>239</v>
      </c>
    </row>
    <row r="42" spans="1:11" ht="15" customHeight="1" x14ac:dyDescent="0.25">
      <c r="A42" s="109" t="s">
        <v>81</v>
      </c>
      <c r="B42" s="36">
        <v>91997.302907000005</v>
      </c>
      <c r="C42" s="37">
        <v>205427.247</v>
      </c>
      <c r="D42" s="36">
        <v>101998.218549</v>
      </c>
      <c r="E42" s="37">
        <v>229479.16599999997</v>
      </c>
      <c r="F42" s="36">
        <v>110307.747262</v>
      </c>
      <c r="G42" s="37">
        <v>206895.95500000002</v>
      </c>
      <c r="H42" s="36">
        <v>160361.89339400001</v>
      </c>
      <c r="I42" s="37">
        <v>217897.00699999998</v>
      </c>
      <c r="J42" s="36">
        <v>113827.44689199999</v>
      </c>
      <c r="K42" s="37">
        <v>219391.41600000003</v>
      </c>
    </row>
    <row r="43" spans="1:11" s="38" customFormat="1" ht="15" customHeight="1" x14ac:dyDescent="0.25">
      <c r="A43" s="108" t="s">
        <v>82</v>
      </c>
      <c r="B43" s="30">
        <v>1.1835910000000001</v>
      </c>
      <c r="C43" s="31">
        <v>2E-3</v>
      </c>
      <c r="D43" s="30">
        <v>0.76592499999999997</v>
      </c>
      <c r="E43" s="31">
        <v>0.29499999999999998</v>
      </c>
      <c r="F43" s="30">
        <v>6.8000000000000005E-2</v>
      </c>
      <c r="G43" s="31">
        <v>2.9000000000000001E-2</v>
      </c>
      <c r="H43" s="30">
        <v>4.1000000000000002E-2</v>
      </c>
      <c r="I43" s="31">
        <v>0.03</v>
      </c>
      <c r="J43" s="30">
        <v>8.2739999999999994E-2</v>
      </c>
      <c r="K43" s="31">
        <v>8.9999999999999993E-3</v>
      </c>
    </row>
    <row r="44" spans="1:11" ht="15" customHeight="1" x14ac:dyDescent="0.25">
      <c r="A44" s="32" t="s">
        <v>83</v>
      </c>
      <c r="B44" s="30">
        <v>7617.4050459999999</v>
      </c>
      <c r="C44" s="31">
        <v>20206.59</v>
      </c>
      <c r="D44" s="30">
        <v>5264.6619369999999</v>
      </c>
      <c r="E44" s="31">
        <v>12435.781000000001</v>
      </c>
      <c r="F44" s="30">
        <v>16016.361344999999</v>
      </c>
      <c r="G44" s="31">
        <v>22303.088</v>
      </c>
      <c r="H44" s="30">
        <v>21617.999072999999</v>
      </c>
      <c r="I44" s="31">
        <v>23213.906999999999</v>
      </c>
      <c r="J44" s="30">
        <v>11080.427587</v>
      </c>
      <c r="K44" s="31">
        <v>20184.888999999999</v>
      </c>
    </row>
    <row r="45" spans="1:11" ht="15" customHeight="1" x14ac:dyDescent="0.25">
      <c r="A45" s="32" t="s">
        <v>84</v>
      </c>
      <c r="B45" s="30">
        <v>459.38362000000001</v>
      </c>
      <c r="C45" s="31">
        <v>1049.578</v>
      </c>
      <c r="D45" s="30">
        <v>541.91105000000005</v>
      </c>
      <c r="E45" s="31">
        <v>1172.5909999999999</v>
      </c>
      <c r="F45" s="30">
        <v>1325.003072</v>
      </c>
      <c r="G45" s="31">
        <v>1477.6079999999999</v>
      </c>
      <c r="H45" s="30">
        <v>1350.5594100000001</v>
      </c>
      <c r="I45" s="31">
        <v>1584.982</v>
      </c>
      <c r="J45" s="30">
        <v>1192.374853</v>
      </c>
      <c r="K45" s="31">
        <v>1575.895</v>
      </c>
    </row>
    <row r="46" spans="1:11" ht="15" customHeight="1" x14ac:dyDescent="0.25">
      <c r="A46" s="32" t="s">
        <v>85</v>
      </c>
      <c r="B46" s="30">
        <v>262.93638099999998</v>
      </c>
      <c r="C46" s="31">
        <v>617.096</v>
      </c>
      <c r="D46" s="30">
        <v>1282.086292</v>
      </c>
      <c r="E46" s="31">
        <v>2014.24</v>
      </c>
      <c r="F46" s="30">
        <v>1302.9959240000001</v>
      </c>
      <c r="G46" s="31">
        <v>2222.2179999999998</v>
      </c>
      <c r="H46" s="30">
        <v>1243.7456400000001</v>
      </c>
      <c r="I46" s="31">
        <v>1570.28</v>
      </c>
      <c r="J46" s="30">
        <v>1717.964058</v>
      </c>
      <c r="K46" s="31">
        <v>2019.5229999999999</v>
      </c>
    </row>
    <row r="47" spans="1:11" ht="15" customHeight="1" x14ac:dyDescent="0.25">
      <c r="A47" s="32" t="s">
        <v>86</v>
      </c>
      <c r="B47" s="30">
        <v>2626.646033</v>
      </c>
      <c r="C47" s="31">
        <v>2528.0459999999998</v>
      </c>
      <c r="D47" s="30">
        <v>2981.0653699999998</v>
      </c>
      <c r="E47" s="31">
        <v>2900.5050000000001</v>
      </c>
      <c r="F47" s="30">
        <v>3420.2221129999998</v>
      </c>
      <c r="G47" s="31">
        <v>2183.5349999999999</v>
      </c>
      <c r="H47" s="30">
        <v>4483.7366970000003</v>
      </c>
      <c r="I47" s="31">
        <v>2693.0059999999999</v>
      </c>
      <c r="J47" s="30">
        <v>4922.5633099999995</v>
      </c>
      <c r="K47" s="31">
        <v>2241.7199999999998</v>
      </c>
    </row>
    <row r="48" spans="1:11" ht="15" customHeight="1" x14ac:dyDescent="0.25">
      <c r="A48" s="32" t="s">
        <v>87</v>
      </c>
      <c r="B48" s="30">
        <v>21642.702426</v>
      </c>
      <c r="C48" s="31">
        <v>59348.508000000002</v>
      </c>
      <c r="D48" s="30">
        <v>27583.713172</v>
      </c>
      <c r="E48" s="31">
        <v>71786.634999999995</v>
      </c>
      <c r="F48" s="30">
        <v>27702.817206</v>
      </c>
      <c r="G48" s="31">
        <v>72077.612999999998</v>
      </c>
      <c r="H48" s="30">
        <v>27823.114973</v>
      </c>
      <c r="I48" s="31">
        <v>59825.868999999999</v>
      </c>
      <c r="J48" s="30">
        <v>33274.662605999998</v>
      </c>
      <c r="K48" s="31">
        <v>60663.082999999999</v>
      </c>
    </row>
    <row r="49" spans="1:11" ht="15" customHeight="1" x14ac:dyDescent="0.25">
      <c r="A49" s="32" t="s">
        <v>88</v>
      </c>
      <c r="B49" s="30">
        <v>31474.316759000001</v>
      </c>
      <c r="C49" s="31">
        <v>29640.345000000001</v>
      </c>
      <c r="D49" s="30">
        <v>34832.601740999999</v>
      </c>
      <c r="E49" s="31">
        <v>33925.673999999999</v>
      </c>
      <c r="F49" s="30">
        <v>36305.568321999999</v>
      </c>
      <c r="G49" s="31">
        <v>31432.02</v>
      </c>
      <c r="H49" s="30">
        <v>82777.182270999998</v>
      </c>
      <c r="I49" s="31">
        <v>36794.953000000001</v>
      </c>
      <c r="J49" s="30">
        <v>40548.995665000002</v>
      </c>
      <c r="K49" s="31">
        <v>33056.345000000001</v>
      </c>
    </row>
    <row r="50" spans="1:11" ht="15" customHeight="1" x14ac:dyDescent="0.25">
      <c r="A50" s="32" t="s">
        <v>89</v>
      </c>
      <c r="B50" s="30">
        <v>12310.995301000001</v>
      </c>
      <c r="C50" s="31">
        <v>71582.361999999994</v>
      </c>
      <c r="D50" s="30">
        <v>15740.173196</v>
      </c>
      <c r="E50" s="31">
        <v>89638.83</v>
      </c>
      <c r="F50" s="30">
        <v>5517.6571629999999</v>
      </c>
      <c r="G50" s="31">
        <v>50844.544999999998</v>
      </c>
      <c r="H50" s="30">
        <v>6085.2440930000002</v>
      </c>
      <c r="I50" s="31">
        <v>72503.725999999995</v>
      </c>
      <c r="J50" s="30">
        <v>5488.5686539999997</v>
      </c>
      <c r="K50" s="31">
        <v>80658.337</v>
      </c>
    </row>
    <row r="51" spans="1:11" ht="15" customHeight="1" x14ac:dyDescent="0.25">
      <c r="A51" s="32" t="s">
        <v>90</v>
      </c>
      <c r="B51" s="30">
        <v>3719.4231650000002</v>
      </c>
      <c r="C51" s="31">
        <v>6475.0339999999997</v>
      </c>
      <c r="D51" s="30">
        <v>261.118876</v>
      </c>
      <c r="E51" s="31">
        <v>241.244</v>
      </c>
      <c r="F51" s="30">
        <v>167.578373</v>
      </c>
      <c r="G51" s="31">
        <v>182.10400000000001</v>
      </c>
      <c r="H51" s="30">
        <v>432.50687699999997</v>
      </c>
      <c r="I51" s="31">
        <v>400.97800000000001</v>
      </c>
      <c r="J51" s="30">
        <v>196.08980700000001</v>
      </c>
      <c r="K51" s="31">
        <v>194.83600000000001</v>
      </c>
    </row>
    <row r="52" spans="1:11" ht="15" customHeight="1" x14ac:dyDescent="0.25">
      <c r="A52" s="32" t="s">
        <v>91</v>
      </c>
      <c r="B52" s="30">
        <v>3701.0570550000002</v>
      </c>
      <c r="C52" s="31">
        <v>2029.242</v>
      </c>
      <c r="D52" s="30">
        <v>2634.9668670000001</v>
      </c>
      <c r="E52" s="31">
        <v>1337.1659999999999</v>
      </c>
      <c r="F52" s="30">
        <v>3470.0128279999999</v>
      </c>
      <c r="G52" s="31">
        <v>1600.6949999999999</v>
      </c>
      <c r="H52" s="30">
        <v>4445.2695299999996</v>
      </c>
      <c r="I52" s="31">
        <v>2307.7719999999999</v>
      </c>
      <c r="J52" s="30">
        <v>5547.676262</v>
      </c>
      <c r="K52" s="31">
        <v>3293.3040000000001</v>
      </c>
    </row>
    <row r="53" spans="1:11" ht="15" customHeight="1" x14ac:dyDescent="0.25">
      <c r="A53" s="32" t="s">
        <v>92</v>
      </c>
      <c r="B53" s="30">
        <v>5877.1974879999998</v>
      </c>
      <c r="C53" s="31">
        <v>6495.1210000000001</v>
      </c>
      <c r="D53" s="30">
        <v>8197.5324469999996</v>
      </c>
      <c r="E53" s="31">
        <v>7238.4279999999999</v>
      </c>
      <c r="F53" s="30">
        <v>11267.262357</v>
      </c>
      <c r="G53" s="31">
        <v>12948.377</v>
      </c>
      <c r="H53" s="30">
        <v>5045.7825089999997</v>
      </c>
      <c r="I53" s="31">
        <v>6750.5910000000003</v>
      </c>
      <c r="J53" s="30">
        <v>5273.1642149999998</v>
      </c>
      <c r="K53" s="31">
        <v>7398.9589999999998</v>
      </c>
    </row>
    <row r="54" spans="1:11" ht="15" customHeight="1" x14ac:dyDescent="0.25">
      <c r="A54" s="32" t="s">
        <v>93</v>
      </c>
      <c r="B54" s="30">
        <v>2304.0560420000002</v>
      </c>
      <c r="C54" s="31">
        <v>5455.3230000000003</v>
      </c>
      <c r="D54" s="30">
        <v>2677.6216760000002</v>
      </c>
      <c r="E54" s="31">
        <v>6787.777</v>
      </c>
      <c r="F54" s="30">
        <v>3812.2005589999999</v>
      </c>
      <c r="G54" s="31">
        <v>9624.1229999999996</v>
      </c>
      <c r="H54" s="30">
        <v>5056.7113209999998</v>
      </c>
      <c r="I54" s="31">
        <v>10250.913</v>
      </c>
      <c r="J54" s="30">
        <v>4584.8771349999997</v>
      </c>
      <c r="K54" s="31">
        <v>8104.5159999999996</v>
      </c>
    </row>
    <row r="55" spans="1:11" ht="15" customHeight="1" x14ac:dyDescent="0.25">
      <c r="A55" s="109" t="s">
        <v>94</v>
      </c>
      <c r="B55" s="36">
        <v>1243430.4598670001</v>
      </c>
      <c r="C55" s="37">
        <v>1224063.6319999998</v>
      </c>
      <c r="D55" s="36">
        <v>1368168.5347860004</v>
      </c>
      <c r="E55" s="37">
        <v>1165248.8730000004</v>
      </c>
      <c r="F55" s="36">
        <v>1548144.845277</v>
      </c>
      <c r="G55" s="37">
        <v>1314102.8269999998</v>
      </c>
      <c r="H55" s="36">
        <v>1870925.8583670002</v>
      </c>
      <c r="I55" s="37">
        <v>1508128.5542000004</v>
      </c>
      <c r="J55" s="36">
        <v>2178503.1646100003</v>
      </c>
      <c r="K55" s="37">
        <v>1416644.304</v>
      </c>
    </row>
    <row r="56" spans="1:11" ht="15" customHeight="1" x14ac:dyDescent="0.25">
      <c r="A56" s="108" t="s">
        <v>95</v>
      </c>
      <c r="B56" s="30">
        <v>38883.894086</v>
      </c>
      <c r="C56" s="31">
        <v>11222.849</v>
      </c>
      <c r="D56" s="30">
        <v>36937.204213999998</v>
      </c>
      <c r="E56" s="31">
        <v>13513.325999999999</v>
      </c>
      <c r="F56" s="30">
        <v>76407.816604000007</v>
      </c>
      <c r="G56" s="31">
        <v>28262.598999999998</v>
      </c>
      <c r="H56" s="30">
        <v>106421.612847</v>
      </c>
      <c r="I56" s="31">
        <v>35267.703200000004</v>
      </c>
      <c r="J56" s="30">
        <v>127792.58371399999</v>
      </c>
      <c r="K56" s="31">
        <v>47449.78</v>
      </c>
    </row>
    <row r="57" spans="1:11" s="39" customFormat="1" ht="15" customHeight="1" x14ac:dyDescent="0.25">
      <c r="A57" s="32" t="s">
        <v>96</v>
      </c>
      <c r="B57" s="30">
        <v>68957.562776000006</v>
      </c>
      <c r="C57" s="31">
        <v>214353.77799999999</v>
      </c>
      <c r="D57" s="30">
        <v>60698.551966999999</v>
      </c>
      <c r="E57" s="31">
        <v>211430.62100000001</v>
      </c>
      <c r="F57" s="30">
        <v>98063.494944000005</v>
      </c>
      <c r="G57" s="31">
        <v>241393.81200000001</v>
      </c>
      <c r="H57" s="30">
        <v>82349.671159999998</v>
      </c>
      <c r="I57" s="31">
        <v>200652.80799999999</v>
      </c>
      <c r="J57" s="30">
        <v>64845.259238999999</v>
      </c>
      <c r="K57" s="31">
        <v>171389.997</v>
      </c>
    </row>
    <row r="58" spans="1:11" ht="15" customHeight="1" x14ac:dyDescent="0.25">
      <c r="A58" s="32" t="s">
        <v>97</v>
      </c>
      <c r="B58" s="30">
        <v>804383.61517500004</v>
      </c>
      <c r="C58" s="31">
        <v>482736.91</v>
      </c>
      <c r="D58" s="30">
        <v>885829.89023100003</v>
      </c>
      <c r="E58" s="31">
        <v>487010.304</v>
      </c>
      <c r="F58" s="30">
        <v>934178.483794</v>
      </c>
      <c r="G58" s="31">
        <v>506977.98200000002</v>
      </c>
      <c r="H58" s="30">
        <v>1091974.990277</v>
      </c>
      <c r="I58" s="31">
        <v>582868.17200000002</v>
      </c>
      <c r="J58" s="30">
        <v>1503720.103468</v>
      </c>
      <c r="K58" s="31">
        <v>648168.17599999998</v>
      </c>
    </row>
    <row r="59" spans="1:11" ht="15" customHeight="1" x14ac:dyDescent="0.25">
      <c r="A59" s="40" t="s">
        <v>98</v>
      </c>
      <c r="B59" s="30">
        <v>38134.952732999998</v>
      </c>
      <c r="C59" s="31">
        <v>5812.1310000000003</v>
      </c>
      <c r="D59" s="30">
        <v>38674.778634000002</v>
      </c>
      <c r="E59" s="31">
        <v>6350.4780000000001</v>
      </c>
      <c r="F59" s="30">
        <v>44435.656712999997</v>
      </c>
      <c r="G59" s="31">
        <v>7208.2860000000001</v>
      </c>
      <c r="H59" s="30">
        <v>49118.843151000001</v>
      </c>
      <c r="I59" s="31">
        <v>7432.1319999999996</v>
      </c>
      <c r="J59" s="30">
        <v>43612.242399000002</v>
      </c>
      <c r="K59" s="31">
        <v>6398.74</v>
      </c>
    </row>
    <row r="60" spans="1:11" ht="15" customHeight="1" x14ac:dyDescent="0.25">
      <c r="A60" s="32" t="s">
        <v>99</v>
      </c>
      <c r="B60" s="30">
        <v>21021.587536999999</v>
      </c>
      <c r="C60" s="31">
        <v>40234.936000000002</v>
      </c>
      <c r="D60" s="30">
        <v>46510.299797</v>
      </c>
      <c r="E60" s="31">
        <v>34826.904999999999</v>
      </c>
      <c r="F60" s="30">
        <v>18184.977835000002</v>
      </c>
      <c r="G60" s="31">
        <v>30762.764999999999</v>
      </c>
      <c r="H60" s="30">
        <v>18800.692288999999</v>
      </c>
      <c r="I60" s="31">
        <v>22808.46</v>
      </c>
      <c r="J60" s="30">
        <v>34067.823934</v>
      </c>
      <c r="K60" s="31">
        <v>31337.460999999999</v>
      </c>
    </row>
    <row r="61" spans="1:11" ht="15" customHeight="1" x14ac:dyDescent="0.25">
      <c r="A61" s="32" t="s">
        <v>100</v>
      </c>
      <c r="B61" s="30">
        <v>4230.487384</v>
      </c>
      <c r="C61" s="31">
        <v>11028.489</v>
      </c>
      <c r="D61" s="30">
        <v>6601.1809409999996</v>
      </c>
      <c r="E61" s="31">
        <v>12538.704</v>
      </c>
      <c r="F61" s="30">
        <v>3578.8159949999999</v>
      </c>
      <c r="G61" s="31">
        <v>4920.3419999999996</v>
      </c>
      <c r="H61" s="30">
        <v>2944.5596099999998</v>
      </c>
      <c r="I61" s="31">
        <v>4022.3220000000001</v>
      </c>
      <c r="J61" s="30">
        <v>2905.833799</v>
      </c>
      <c r="K61" s="31">
        <v>3343.6970000000001</v>
      </c>
    </row>
    <row r="62" spans="1:11" ht="15" customHeight="1" x14ac:dyDescent="0.25">
      <c r="A62" s="32" t="s">
        <v>101</v>
      </c>
      <c r="B62" s="30">
        <v>118095.070782</v>
      </c>
      <c r="C62" s="31">
        <v>281226.68</v>
      </c>
      <c r="D62" s="30">
        <v>122851.08562899999</v>
      </c>
      <c r="E62" s="31">
        <v>227733.516</v>
      </c>
      <c r="F62" s="30">
        <v>195916.49494599999</v>
      </c>
      <c r="G62" s="31">
        <v>307619.01400000002</v>
      </c>
      <c r="H62" s="30">
        <v>314946.533865</v>
      </c>
      <c r="I62" s="31">
        <v>448568.571</v>
      </c>
      <c r="J62" s="30">
        <v>180196.69894900001</v>
      </c>
      <c r="K62" s="31">
        <v>277719.39600000001</v>
      </c>
    </row>
    <row r="63" spans="1:11" ht="15" customHeight="1" x14ac:dyDescent="0.25">
      <c r="A63" s="32" t="s">
        <v>102</v>
      </c>
      <c r="B63" s="30">
        <v>131907.48687399999</v>
      </c>
      <c r="C63" s="31">
        <v>103639.852</v>
      </c>
      <c r="D63" s="30">
        <v>145812.26718600001</v>
      </c>
      <c r="E63" s="31">
        <v>116368.974</v>
      </c>
      <c r="F63" s="30">
        <v>158632.72366799999</v>
      </c>
      <c r="G63" s="31">
        <v>125310.57</v>
      </c>
      <c r="H63" s="30">
        <v>183415.892418</v>
      </c>
      <c r="I63" s="31">
        <v>129975.91499999999</v>
      </c>
      <c r="J63" s="30">
        <v>192499.197614</v>
      </c>
      <c r="K63" s="31">
        <v>127397.076</v>
      </c>
    </row>
    <row r="64" spans="1:11" ht="15" customHeight="1" x14ac:dyDescent="0.25">
      <c r="A64" s="32" t="s">
        <v>103</v>
      </c>
      <c r="B64" s="30">
        <v>3536.1723870000001</v>
      </c>
      <c r="C64" s="31">
        <v>13101.102999999999</v>
      </c>
      <c r="D64" s="30">
        <v>8008.4511750000001</v>
      </c>
      <c r="E64" s="31">
        <v>7887.0290000000005</v>
      </c>
      <c r="F64" s="30">
        <v>4807.9493750000001</v>
      </c>
      <c r="G64" s="31">
        <v>16781.271000000001</v>
      </c>
      <c r="H64" s="30">
        <v>5668.3161179999997</v>
      </c>
      <c r="I64" s="31">
        <v>25925.519</v>
      </c>
      <c r="J64" s="30">
        <v>6119.4898380000004</v>
      </c>
      <c r="K64" s="31">
        <v>25811.493999999999</v>
      </c>
    </row>
    <row r="65" spans="1:11" ht="15" customHeight="1" x14ac:dyDescent="0.25">
      <c r="A65" s="32" t="s">
        <v>104</v>
      </c>
      <c r="B65" s="30">
        <v>3005.308352</v>
      </c>
      <c r="C65" s="31">
        <v>941.90499999999997</v>
      </c>
      <c r="D65" s="30">
        <v>4341.1052760000002</v>
      </c>
      <c r="E65" s="31">
        <v>973.63099999999997</v>
      </c>
      <c r="F65" s="30">
        <v>3245.3318720000002</v>
      </c>
      <c r="G65" s="31">
        <v>944.40599999999995</v>
      </c>
      <c r="H65" s="30">
        <v>2912.755224</v>
      </c>
      <c r="I65" s="31">
        <v>1402.9179999999999</v>
      </c>
      <c r="J65" s="30">
        <v>4094.302878</v>
      </c>
      <c r="K65" s="31">
        <v>864.93799999999999</v>
      </c>
    </row>
    <row r="66" spans="1:11" ht="15" customHeight="1" x14ac:dyDescent="0.25">
      <c r="A66" s="32" t="s">
        <v>105</v>
      </c>
      <c r="B66" s="30">
        <v>51.110916000000003</v>
      </c>
      <c r="C66" s="31">
        <v>183.92</v>
      </c>
      <c r="D66" s="30">
        <v>33.221998999999997</v>
      </c>
      <c r="E66" s="31">
        <v>76.224999999999994</v>
      </c>
      <c r="F66" s="30">
        <v>66.335554999999999</v>
      </c>
      <c r="G66" s="31">
        <v>78.412999999999997</v>
      </c>
      <c r="H66" s="30">
        <v>73.544359</v>
      </c>
      <c r="I66" s="31">
        <v>85.328000000000003</v>
      </c>
      <c r="J66" s="30">
        <v>162.85637800000001</v>
      </c>
      <c r="K66" s="31">
        <v>671.41</v>
      </c>
    </row>
    <row r="67" spans="1:11" ht="15" customHeight="1" x14ac:dyDescent="0.25">
      <c r="A67" s="32" t="s">
        <v>106</v>
      </c>
      <c r="B67" s="30">
        <v>6483.4570729999996</v>
      </c>
      <c r="C67" s="31">
        <v>9575.9230000000007</v>
      </c>
      <c r="D67" s="30">
        <v>7936.4691999999995</v>
      </c>
      <c r="E67" s="31">
        <v>11981.85</v>
      </c>
      <c r="F67" s="30">
        <v>6481.9961750000002</v>
      </c>
      <c r="G67" s="31">
        <v>11309.937</v>
      </c>
      <c r="H67" s="30">
        <v>4177.0079519999999</v>
      </c>
      <c r="I67" s="31">
        <v>7489.5870000000004</v>
      </c>
      <c r="J67" s="30">
        <v>12040.161673000001</v>
      </c>
      <c r="K67" s="31">
        <v>14538.74</v>
      </c>
    </row>
    <row r="68" spans="1:11" ht="15" customHeight="1" x14ac:dyDescent="0.25">
      <c r="A68" s="32" t="s">
        <v>107</v>
      </c>
      <c r="B68" s="30">
        <v>0</v>
      </c>
      <c r="C68" s="31">
        <v>0</v>
      </c>
      <c r="D68" s="30">
        <v>0</v>
      </c>
      <c r="E68" s="31">
        <v>0</v>
      </c>
      <c r="F68" s="30">
        <v>0</v>
      </c>
      <c r="G68" s="31">
        <v>0</v>
      </c>
      <c r="H68" s="30" t="s">
        <v>239</v>
      </c>
      <c r="I68" s="31" t="s">
        <v>239</v>
      </c>
      <c r="J68" s="30" t="s">
        <v>239</v>
      </c>
      <c r="K68" s="31" t="s">
        <v>239</v>
      </c>
    </row>
    <row r="69" spans="1:11" ht="15" customHeight="1" x14ac:dyDescent="0.25">
      <c r="A69" s="32" t="s">
        <v>108</v>
      </c>
      <c r="B69" s="30">
        <v>383.53152399999999</v>
      </c>
      <c r="C69" s="31">
        <v>3118.4319999999998</v>
      </c>
      <c r="D69" s="30">
        <v>110.178398</v>
      </c>
      <c r="E69" s="31">
        <v>1593.45</v>
      </c>
      <c r="F69" s="30">
        <v>90.076604000000003</v>
      </c>
      <c r="G69" s="31">
        <v>1456.6130000000001</v>
      </c>
      <c r="H69" s="30">
        <v>281.46618999999998</v>
      </c>
      <c r="I69" s="31">
        <v>767.92100000000005</v>
      </c>
      <c r="J69" s="30">
        <v>823.79847600000005</v>
      </c>
      <c r="K69" s="31">
        <v>1118.1410000000001</v>
      </c>
    </row>
    <row r="70" spans="1:11" ht="15" customHeight="1" x14ac:dyDescent="0.25">
      <c r="A70" s="32" t="s">
        <v>109</v>
      </c>
      <c r="B70" s="30">
        <v>3261.9087709999999</v>
      </c>
      <c r="C70" s="31">
        <v>26169.996999999999</v>
      </c>
      <c r="D70" s="30">
        <v>3197.1043220000001</v>
      </c>
      <c r="E70" s="31">
        <v>23394.170999999998</v>
      </c>
      <c r="F70" s="30">
        <v>3148.535128</v>
      </c>
      <c r="G70" s="31">
        <v>18258.561000000002</v>
      </c>
      <c r="H70" s="30">
        <v>7175.8678570000002</v>
      </c>
      <c r="I70" s="31">
        <v>31172.427</v>
      </c>
      <c r="J70" s="30">
        <v>4582.0236199999999</v>
      </c>
      <c r="K70" s="31">
        <v>29830.724999999999</v>
      </c>
    </row>
    <row r="71" spans="1:11" ht="15" customHeight="1" x14ac:dyDescent="0.25">
      <c r="A71" s="32" t="s">
        <v>110</v>
      </c>
      <c r="B71" s="30">
        <v>1094.3134970000001</v>
      </c>
      <c r="C71" s="31">
        <v>20716.726999999999</v>
      </c>
      <c r="D71" s="30">
        <v>626.74581699999999</v>
      </c>
      <c r="E71" s="31">
        <v>9569.6890000000003</v>
      </c>
      <c r="F71" s="30">
        <v>906.156069</v>
      </c>
      <c r="G71" s="31">
        <v>12818.255999999999</v>
      </c>
      <c r="H71" s="30">
        <v>664.10505000000001</v>
      </c>
      <c r="I71" s="31">
        <v>9688.7710000000006</v>
      </c>
      <c r="J71" s="30">
        <v>1040.7886309999999</v>
      </c>
      <c r="K71" s="31">
        <v>30604.532999999999</v>
      </c>
    </row>
    <row r="72" spans="1:11" ht="15" customHeight="1" x14ac:dyDescent="0.25">
      <c r="A72" s="109" t="s">
        <v>111</v>
      </c>
      <c r="B72" s="36">
        <v>1220417.2286329998</v>
      </c>
      <c r="C72" s="37">
        <v>2728723.162</v>
      </c>
      <c r="D72" s="36">
        <v>953457.02657199989</v>
      </c>
      <c r="E72" s="37">
        <v>2415903.1589999995</v>
      </c>
      <c r="F72" s="36">
        <v>1161758.6301230001</v>
      </c>
      <c r="G72" s="37">
        <v>2602461.4080000003</v>
      </c>
      <c r="H72" s="36">
        <v>2041752.0636819997</v>
      </c>
      <c r="I72" s="37">
        <v>2924265.4825000004</v>
      </c>
      <c r="J72" s="36">
        <v>2481608.4365795981</v>
      </c>
      <c r="K72" s="37">
        <v>3696223.2609999999</v>
      </c>
    </row>
    <row r="73" spans="1:11" ht="15" customHeight="1" x14ac:dyDescent="0.25">
      <c r="A73" s="108" t="s">
        <v>112</v>
      </c>
      <c r="B73" s="30">
        <v>33608.769165999998</v>
      </c>
      <c r="C73" s="31">
        <v>680.947</v>
      </c>
      <c r="D73" s="30">
        <v>14865.295607</v>
      </c>
      <c r="E73" s="31">
        <v>4237.0519999999997</v>
      </c>
      <c r="F73" s="30">
        <v>38645.723363999998</v>
      </c>
      <c r="G73" s="31">
        <v>4339.8190000000004</v>
      </c>
      <c r="H73" s="30">
        <v>50387.631085000001</v>
      </c>
      <c r="I73" s="31">
        <v>22309.879000000001</v>
      </c>
      <c r="J73" s="30">
        <v>431801.63904500002</v>
      </c>
      <c r="K73" s="31">
        <v>101918.443</v>
      </c>
    </row>
    <row r="74" spans="1:11" ht="15" customHeight="1" x14ac:dyDescent="0.25">
      <c r="A74" s="32" t="s">
        <v>113</v>
      </c>
      <c r="B74" s="30">
        <v>5743.8222079999996</v>
      </c>
      <c r="C74" s="31">
        <v>309.01</v>
      </c>
      <c r="D74" s="30">
        <v>4716.4218179999998</v>
      </c>
      <c r="E74" s="31">
        <v>145.59</v>
      </c>
      <c r="F74" s="30">
        <v>6659.6374750000004</v>
      </c>
      <c r="G74" s="31">
        <v>507.30099999999999</v>
      </c>
      <c r="H74" s="30">
        <v>11157.810446</v>
      </c>
      <c r="I74" s="31">
        <v>361.65800000000002</v>
      </c>
      <c r="J74" s="30">
        <v>14168.306097999999</v>
      </c>
      <c r="K74" s="31">
        <v>438.31799999999998</v>
      </c>
    </row>
    <row r="75" spans="1:11" ht="15" customHeight="1" x14ac:dyDescent="0.25">
      <c r="A75" s="32" t="s">
        <v>114</v>
      </c>
      <c r="B75" s="30">
        <v>44040.717785000001</v>
      </c>
      <c r="C75" s="31">
        <v>14153.24</v>
      </c>
      <c r="D75" s="30">
        <v>49011.942924000003</v>
      </c>
      <c r="E75" s="31">
        <v>19258.828000000001</v>
      </c>
      <c r="F75" s="30">
        <v>47526.385370000004</v>
      </c>
      <c r="G75" s="31">
        <v>14027.905000000001</v>
      </c>
      <c r="H75" s="30">
        <v>53081.317341000002</v>
      </c>
      <c r="I75" s="31">
        <v>12270.834999999999</v>
      </c>
      <c r="J75" s="30">
        <v>101284.035833</v>
      </c>
      <c r="K75" s="31">
        <v>19198.281999999999</v>
      </c>
    </row>
    <row r="76" spans="1:11" ht="15" customHeight="1" x14ac:dyDescent="0.25">
      <c r="A76" s="32" t="s">
        <v>115</v>
      </c>
      <c r="B76" s="30">
        <v>323.667011</v>
      </c>
      <c r="C76" s="31">
        <v>1069.346</v>
      </c>
      <c r="D76" s="30">
        <v>475.295658</v>
      </c>
      <c r="E76" s="31">
        <v>2557.9119999999998</v>
      </c>
      <c r="F76" s="30">
        <v>1274.747194</v>
      </c>
      <c r="G76" s="31">
        <v>9509.5619999999999</v>
      </c>
      <c r="H76" s="30">
        <v>2789.0446480000001</v>
      </c>
      <c r="I76" s="31">
        <v>21865.249</v>
      </c>
      <c r="J76" s="30">
        <v>3846.4207150000002</v>
      </c>
      <c r="K76" s="31">
        <v>32322.702000000001</v>
      </c>
    </row>
    <row r="77" spans="1:11" ht="15" customHeight="1" x14ac:dyDescent="0.25">
      <c r="A77" s="32" t="s">
        <v>116</v>
      </c>
      <c r="B77" s="30">
        <v>4614.245817</v>
      </c>
      <c r="C77" s="31">
        <v>68390.84</v>
      </c>
      <c r="D77" s="30">
        <v>7768.0038990000003</v>
      </c>
      <c r="E77" s="31">
        <v>132420.36900000001</v>
      </c>
      <c r="F77" s="30">
        <v>13159.675519</v>
      </c>
      <c r="G77" s="31">
        <v>252347.424</v>
      </c>
      <c r="H77" s="30">
        <v>6429.4747209999996</v>
      </c>
      <c r="I77" s="31">
        <v>110221.238</v>
      </c>
      <c r="J77" s="30">
        <v>14725.720318</v>
      </c>
      <c r="K77" s="31">
        <v>225021.04399999999</v>
      </c>
    </row>
    <row r="78" spans="1:11" ht="15" customHeight="1" x14ac:dyDescent="0.25">
      <c r="A78" s="32" t="s">
        <v>117</v>
      </c>
      <c r="B78" s="30">
        <v>14862.839849</v>
      </c>
      <c r="C78" s="31">
        <v>77960.641000000003</v>
      </c>
      <c r="D78" s="30">
        <v>15151.613439999999</v>
      </c>
      <c r="E78" s="31">
        <v>77601.366999999998</v>
      </c>
      <c r="F78" s="30">
        <v>21321.419282999999</v>
      </c>
      <c r="G78" s="31">
        <v>87272.084000000003</v>
      </c>
      <c r="H78" s="30">
        <v>42600.217364999997</v>
      </c>
      <c r="I78" s="31">
        <v>137286.37599999999</v>
      </c>
      <c r="J78" s="30">
        <v>48207.682633999997</v>
      </c>
      <c r="K78" s="31">
        <v>183196.59599999999</v>
      </c>
    </row>
    <row r="79" spans="1:11" ht="15" customHeight="1" x14ac:dyDescent="0.25">
      <c r="A79" s="32" t="s">
        <v>118</v>
      </c>
      <c r="B79" s="30">
        <v>47030.555146999999</v>
      </c>
      <c r="C79" s="31">
        <v>58716.053999999996</v>
      </c>
      <c r="D79" s="30">
        <v>46026.760160999998</v>
      </c>
      <c r="E79" s="31">
        <v>64379.978999999999</v>
      </c>
      <c r="F79" s="30">
        <v>50650.882915000002</v>
      </c>
      <c r="G79" s="31">
        <v>63360.781999999999</v>
      </c>
      <c r="H79" s="30">
        <v>58603.052492000003</v>
      </c>
      <c r="I79" s="31">
        <v>67312.308999999994</v>
      </c>
      <c r="J79" s="30">
        <v>53781.131195000002</v>
      </c>
      <c r="K79" s="31">
        <v>49902.913</v>
      </c>
    </row>
    <row r="80" spans="1:11" ht="15" customHeight="1" x14ac:dyDescent="0.25">
      <c r="A80" s="32" t="s">
        <v>119</v>
      </c>
      <c r="B80" s="30">
        <v>679.64221699999996</v>
      </c>
      <c r="C80" s="31">
        <v>168.447</v>
      </c>
      <c r="D80" s="30">
        <v>442.46157399999998</v>
      </c>
      <c r="E80" s="31">
        <v>135.708</v>
      </c>
      <c r="F80" s="30">
        <v>445.06847399999998</v>
      </c>
      <c r="G80" s="31">
        <v>146.614</v>
      </c>
      <c r="H80" s="30">
        <v>768.74287600000002</v>
      </c>
      <c r="I80" s="31">
        <v>108.898</v>
      </c>
      <c r="J80" s="30">
        <v>827.78462300000001</v>
      </c>
      <c r="K80" s="31">
        <v>250.36500000000001</v>
      </c>
    </row>
    <row r="81" spans="1:11" ht="15" customHeight="1" x14ac:dyDescent="0.25">
      <c r="A81" s="32" t="s">
        <v>120</v>
      </c>
      <c r="B81" s="30">
        <v>78370.819661999994</v>
      </c>
      <c r="C81" s="31">
        <v>77163.084000000003</v>
      </c>
      <c r="D81" s="30">
        <v>75038.302475999997</v>
      </c>
      <c r="E81" s="31">
        <v>78787.819000000003</v>
      </c>
      <c r="F81" s="30">
        <v>82846.753081000003</v>
      </c>
      <c r="G81" s="31">
        <v>78889.53</v>
      </c>
      <c r="H81" s="30">
        <v>106066.640233</v>
      </c>
      <c r="I81" s="31">
        <v>79672.800000000003</v>
      </c>
      <c r="J81" s="30">
        <v>106706.222232</v>
      </c>
      <c r="K81" s="31">
        <v>87955.688999999998</v>
      </c>
    </row>
    <row r="82" spans="1:11" ht="15" customHeight="1" x14ac:dyDescent="0.25">
      <c r="A82" s="32" t="s">
        <v>121</v>
      </c>
      <c r="B82" s="30">
        <v>722985.42696299998</v>
      </c>
      <c r="C82" s="31">
        <v>1910599.5</v>
      </c>
      <c r="D82" s="30">
        <v>479209.69746900001</v>
      </c>
      <c r="E82" s="31">
        <v>1586321.844</v>
      </c>
      <c r="F82" s="30">
        <v>637826.51301</v>
      </c>
      <c r="G82" s="31">
        <v>1616098.94</v>
      </c>
      <c r="H82" s="30">
        <v>1317215.783701</v>
      </c>
      <c r="I82" s="31">
        <v>1872521.2080000001</v>
      </c>
      <c r="J82" s="30">
        <v>1258631.002556598</v>
      </c>
      <c r="K82" s="31">
        <v>2327893.574</v>
      </c>
    </row>
    <row r="83" spans="1:11" ht="15" customHeight="1" x14ac:dyDescent="0.25">
      <c r="A83" s="32" t="s">
        <v>122</v>
      </c>
      <c r="B83" s="30">
        <v>55561.423589999999</v>
      </c>
      <c r="C83" s="31">
        <v>141305.894</v>
      </c>
      <c r="D83" s="30">
        <v>57850.833509999997</v>
      </c>
      <c r="E83" s="31">
        <v>142486.72500000001</v>
      </c>
      <c r="F83" s="30">
        <v>67306.833117999995</v>
      </c>
      <c r="G83" s="31">
        <v>156762.06700000001</v>
      </c>
      <c r="H83" s="30">
        <v>74592.846921999997</v>
      </c>
      <c r="I83" s="31">
        <v>150481.514</v>
      </c>
      <c r="J83" s="30">
        <v>77250.405572000003</v>
      </c>
      <c r="K83" s="31">
        <v>150588.94399999999</v>
      </c>
    </row>
    <row r="84" spans="1:11" ht="15" customHeight="1" x14ac:dyDescent="0.25">
      <c r="A84" s="32" t="s">
        <v>123</v>
      </c>
      <c r="B84" s="30">
        <v>28162.946187000001</v>
      </c>
      <c r="C84" s="31">
        <v>26731.494999999999</v>
      </c>
      <c r="D84" s="30">
        <v>25775.820230000001</v>
      </c>
      <c r="E84" s="31">
        <v>24128.936000000002</v>
      </c>
      <c r="F84" s="30">
        <v>28385.860595999999</v>
      </c>
      <c r="G84" s="31">
        <v>27707.945</v>
      </c>
      <c r="H84" s="30">
        <v>37619.522814000004</v>
      </c>
      <c r="I84" s="31">
        <v>28762.285</v>
      </c>
      <c r="J84" s="30">
        <v>44925.917315999999</v>
      </c>
      <c r="K84" s="31">
        <v>31758.045999999998</v>
      </c>
    </row>
    <row r="85" spans="1:11" ht="15" customHeight="1" x14ac:dyDescent="0.25">
      <c r="A85" s="32" t="s">
        <v>124</v>
      </c>
      <c r="B85" s="30">
        <v>28950.965763</v>
      </c>
      <c r="C85" s="31">
        <v>37914.834999999999</v>
      </c>
      <c r="D85" s="30">
        <v>29685.172236999999</v>
      </c>
      <c r="E85" s="31">
        <v>37524.061999999998</v>
      </c>
      <c r="F85" s="30">
        <v>32186.193418999999</v>
      </c>
      <c r="G85" s="31">
        <v>39536.892999999996</v>
      </c>
      <c r="H85" s="30">
        <v>62334.191218</v>
      </c>
      <c r="I85" s="31">
        <v>43469.985999999997</v>
      </c>
      <c r="J85" s="30">
        <v>43327.642269999997</v>
      </c>
      <c r="K85" s="31">
        <v>43374.9</v>
      </c>
    </row>
    <row r="86" spans="1:11" ht="15" customHeight="1" x14ac:dyDescent="0.25">
      <c r="A86" s="32" t="s">
        <v>125</v>
      </c>
      <c r="B86" s="30">
        <v>14880.308639999999</v>
      </c>
      <c r="C86" s="31">
        <v>1530.99</v>
      </c>
      <c r="D86" s="30">
        <v>13486.361367</v>
      </c>
      <c r="E86" s="31">
        <v>1327.4880000000001</v>
      </c>
      <c r="F86" s="30">
        <v>14867.020852</v>
      </c>
      <c r="G86" s="31">
        <v>1454.4010000000001</v>
      </c>
      <c r="H86" s="30">
        <v>13839.22184</v>
      </c>
      <c r="I86" s="31">
        <v>1384.5809999999999</v>
      </c>
      <c r="J86" s="30">
        <v>11899.277948999999</v>
      </c>
      <c r="K86" s="31">
        <v>1242.2539999999999</v>
      </c>
    </row>
    <row r="87" spans="1:11" ht="15" customHeight="1" x14ac:dyDescent="0.25">
      <c r="A87" s="32" t="s">
        <v>126</v>
      </c>
      <c r="B87" s="30">
        <v>1610.702313</v>
      </c>
      <c r="C87" s="31">
        <v>246.02699999999999</v>
      </c>
      <c r="D87" s="30">
        <v>2561.282858</v>
      </c>
      <c r="E87" s="31">
        <v>353.33800000000002</v>
      </c>
      <c r="F87" s="30">
        <v>1227.063615</v>
      </c>
      <c r="G87" s="31">
        <v>187.57400000000001</v>
      </c>
      <c r="H87" s="30">
        <v>1806.2408849999999</v>
      </c>
      <c r="I87" s="31">
        <v>212.70599999999999</v>
      </c>
      <c r="J87" s="30">
        <v>1997.78738</v>
      </c>
      <c r="K87" s="31">
        <v>235.637</v>
      </c>
    </row>
    <row r="88" spans="1:11" ht="15" customHeight="1" x14ac:dyDescent="0.25">
      <c r="A88" s="32" t="s">
        <v>127</v>
      </c>
      <c r="B88" s="30">
        <v>28712.169447</v>
      </c>
      <c r="C88" s="31">
        <v>4493.9930000000004</v>
      </c>
      <c r="D88" s="30">
        <v>22178.720842999999</v>
      </c>
      <c r="E88" s="31">
        <v>4891.6000000000004</v>
      </c>
      <c r="F88" s="30">
        <v>6923.7176479999998</v>
      </c>
      <c r="G88" s="31">
        <v>3482.3870000000002</v>
      </c>
      <c r="H88" s="30">
        <v>11182.659091</v>
      </c>
      <c r="I88" s="31">
        <v>1887.3219999999999</v>
      </c>
      <c r="J88" s="30">
        <v>21681.846545</v>
      </c>
      <c r="K88" s="31">
        <v>4075.8879999999999</v>
      </c>
    </row>
    <row r="89" spans="1:11" ht="15" customHeight="1" x14ac:dyDescent="0.25">
      <c r="A89" s="32" t="s">
        <v>128</v>
      </c>
      <c r="B89" s="30">
        <v>1683.2987410000001</v>
      </c>
      <c r="C89" s="31">
        <v>818.73699999999997</v>
      </c>
      <c r="D89" s="30">
        <v>906.09622200000001</v>
      </c>
      <c r="E89" s="31">
        <v>683.31700000000001</v>
      </c>
      <c r="F89" s="30">
        <v>517.18565699999999</v>
      </c>
      <c r="G89" s="31">
        <v>288.47000000000003</v>
      </c>
      <c r="H89" s="30">
        <v>1840.8420309999999</v>
      </c>
      <c r="I89" s="31">
        <v>797.93200000000002</v>
      </c>
      <c r="J89" s="30">
        <v>5085.773897</v>
      </c>
      <c r="K89" s="31">
        <v>1171.548</v>
      </c>
    </row>
    <row r="90" spans="1:11" ht="15" customHeight="1" x14ac:dyDescent="0.25">
      <c r="A90" s="32" t="s">
        <v>129</v>
      </c>
      <c r="B90" s="30">
        <v>8191.6317870000003</v>
      </c>
      <c r="C90" s="31">
        <v>1036.491</v>
      </c>
      <c r="D90" s="30">
        <v>0.39138600000000001</v>
      </c>
      <c r="E90" s="31">
        <v>7.0999999999999994E-2</v>
      </c>
      <c r="F90" s="30">
        <v>0.34017399999999998</v>
      </c>
      <c r="G90" s="31">
        <v>3.9E-2</v>
      </c>
      <c r="H90" s="30" t="s">
        <v>239</v>
      </c>
      <c r="I90" s="31" t="s">
        <v>239</v>
      </c>
      <c r="J90" s="30">
        <v>61.111578000000002</v>
      </c>
      <c r="K90" s="31">
        <v>0.68899999999999995</v>
      </c>
    </row>
    <row r="91" spans="1:11" ht="15" customHeight="1" x14ac:dyDescent="0.25">
      <c r="A91" s="32" t="s">
        <v>130</v>
      </c>
      <c r="B91" s="30">
        <v>633.04328599999997</v>
      </c>
      <c r="C91" s="31">
        <v>185.994</v>
      </c>
      <c r="D91" s="30">
        <v>718.62230999999997</v>
      </c>
      <c r="E91" s="31">
        <v>209.76599999999999</v>
      </c>
      <c r="F91" s="30">
        <v>543.15203799999995</v>
      </c>
      <c r="G91" s="31">
        <v>129.65600000000001</v>
      </c>
      <c r="H91" s="30">
        <v>486.52827000000002</v>
      </c>
      <c r="I91" s="31">
        <v>236.13800000000001</v>
      </c>
      <c r="J91" s="30">
        <v>1393.0031939999999</v>
      </c>
      <c r="K91" s="31">
        <v>500.55599999999998</v>
      </c>
    </row>
    <row r="92" spans="1:11" ht="15" customHeight="1" x14ac:dyDescent="0.25">
      <c r="A92" s="32" t="s">
        <v>131</v>
      </c>
      <c r="B92" s="30">
        <v>1763.1802789999999</v>
      </c>
      <c r="C92" s="31">
        <v>829.72</v>
      </c>
      <c r="D92" s="30">
        <v>2290.2853770000002</v>
      </c>
      <c r="E92" s="31">
        <v>741.08799999999997</v>
      </c>
      <c r="F92" s="30">
        <v>2280.0264539999998</v>
      </c>
      <c r="G92" s="31">
        <v>427.17</v>
      </c>
      <c r="H92" s="30">
        <v>4671.5251980000003</v>
      </c>
      <c r="I92" s="31">
        <v>228.23400000000001</v>
      </c>
      <c r="J92" s="30">
        <v>2385.351987</v>
      </c>
      <c r="K92" s="31">
        <v>353.82400000000001</v>
      </c>
    </row>
    <row r="93" spans="1:11" ht="15" customHeight="1" x14ac:dyDescent="0.25">
      <c r="A93" s="40" t="s">
        <v>132</v>
      </c>
      <c r="B93" s="30">
        <v>98007.052775000004</v>
      </c>
      <c r="C93" s="31">
        <v>304417.87699999998</v>
      </c>
      <c r="D93" s="30">
        <v>105297.645206</v>
      </c>
      <c r="E93" s="31">
        <v>237710.3</v>
      </c>
      <c r="F93" s="30">
        <v>107164.430867</v>
      </c>
      <c r="G93" s="31">
        <v>245984.845</v>
      </c>
      <c r="H93" s="30">
        <v>128807.45132199999</v>
      </c>
      <c r="I93" s="31">
        <v>372874.33049999998</v>
      </c>
      <c r="J93" s="30">
        <v>133335.58528699999</v>
      </c>
      <c r="K93" s="31">
        <v>434823.04300000001</v>
      </c>
    </row>
    <row r="94" spans="1:11" ht="15" customHeight="1" x14ac:dyDescent="0.25">
      <c r="A94" s="40" t="s">
        <v>240</v>
      </c>
      <c r="B94" s="115"/>
      <c r="C94" s="31"/>
      <c r="D94" s="115"/>
      <c r="E94" s="31"/>
      <c r="F94" s="115"/>
      <c r="G94" s="31"/>
      <c r="H94" s="115">
        <v>55471.319183</v>
      </c>
      <c r="I94" s="31">
        <v>4.0000000000000001E-3</v>
      </c>
      <c r="J94" s="115">
        <v>104284.788355</v>
      </c>
      <c r="K94" s="31" t="s">
        <v>239</v>
      </c>
    </row>
    <row r="95" spans="1:11" ht="15" customHeight="1" x14ac:dyDescent="0.25">
      <c r="A95" s="109" t="s">
        <v>133</v>
      </c>
      <c r="B95" s="36">
        <v>1260730.5995070001</v>
      </c>
      <c r="C95" s="37">
        <v>4251356.1669999994</v>
      </c>
      <c r="D95" s="36">
        <v>1193252.5200099999</v>
      </c>
      <c r="E95" s="37">
        <v>3921831.5280000004</v>
      </c>
      <c r="F95" s="36">
        <v>1347775.2970209999</v>
      </c>
      <c r="G95" s="37">
        <v>3631532.0350000001</v>
      </c>
      <c r="H95" s="36">
        <v>1815332.258773</v>
      </c>
      <c r="I95" s="37">
        <v>4073772.7239999999</v>
      </c>
      <c r="J95" s="36">
        <v>1916599.3130880001</v>
      </c>
      <c r="K95" s="37">
        <v>4178538.656</v>
      </c>
    </row>
    <row r="96" spans="1:11" ht="15" customHeight="1" x14ac:dyDescent="0.25">
      <c r="A96" s="108" t="s">
        <v>134</v>
      </c>
      <c r="B96" s="30">
        <v>596.89244799999994</v>
      </c>
      <c r="C96" s="31">
        <v>8.0000000000000002E-3</v>
      </c>
      <c r="D96" s="30">
        <v>121.104516</v>
      </c>
      <c r="E96" s="31">
        <v>1E-3</v>
      </c>
      <c r="F96" s="30">
        <v>385.39378399999998</v>
      </c>
      <c r="G96" s="31">
        <v>1E-3</v>
      </c>
      <c r="H96" s="30">
        <v>386.88695899999999</v>
      </c>
      <c r="I96" s="31">
        <v>1E-3</v>
      </c>
      <c r="J96" s="30">
        <v>176.70067800000001</v>
      </c>
      <c r="K96" s="31">
        <v>1.6950000000000001</v>
      </c>
    </row>
    <row r="97" spans="1:11" ht="15" customHeight="1" x14ac:dyDescent="0.25">
      <c r="A97" s="32" t="s">
        <v>135</v>
      </c>
      <c r="B97" s="30">
        <v>74346.115319999997</v>
      </c>
      <c r="C97" s="31">
        <v>1298206.983</v>
      </c>
      <c r="D97" s="30">
        <v>66819.048920999994</v>
      </c>
      <c r="E97" s="31">
        <v>1348840.6359999999</v>
      </c>
      <c r="F97" s="30">
        <v>41680.754281000001</v>
      </c>
      <c r="G97" s="31">
        <v>904907.77399999998</v>
      </c>
      <c r="H97" s="30">
        <v>52003.048885999997</v>
      </c>
      <c r="I97" s="31">
        <v>985572.66099999996</v>
      </c>
      <c r="J97" s="30">
        <v>42448.899036000003</v>
      </c>
      <c r="K97" s="31">
        <v>891819.61800000002</v>
      </c>
    </row>
    <row r="98" spans="1:11" ht="15" customHeight="1" x14ac:dyDescent="0.25">
      <c r="A98" s="32" t="s">
        <v>136</v>
      </c>
      <c r="B98" s="30">
        <v>631276.56446200004</v>
      </c>
      <c r="C98" s="31">
        <v>32.232999999999997</v>
      </c>
      <c r="D98" s="30">
        <v>842193.11913899996</v>
      </c>
      <c r="E98" s="31">
        <v>38.673999999999999</v>
      </c>
      <c r="F98" s="30">
        <v>949650.04705699999</v>
      </c>
      <c r="G98" s="31">
        <v>43.758000000000003</v>
      </c>
      <c r="H98" s="30">
        <v>1190840.577424</v>
      </c>
      <c r="I98" s="31">
        <v>47.607999999999997</v>
      </c>
      <c r="J98" s="30">
        <v>1427152.6098440001</v>
      </c>
      <c r="K98" s="31">
        <v>50.296999999999997</v>
      </c>
    </row>
    <row r="99" spans="1:11" ht="15" customHeight="1" x14ac:dyDescent="0.25">
      <c r="A99" s="32" t="s">
        <v>137</v>
      </c>
      <c r="B99" s="30">
        <v>0</v>
      </c>
      <c r="C99" s="31">
        <v>0</v>
      </c>
      <c r="D99" s="30">
        <v>0</v>
      </c>
      <c r="E99" s="31">
        <v>0</v>
      </c>
      <c r="F99" s="30">
        <v>0</v>
      </c>
      <c r="G99" s="31">
        <v>0</v>
      </c>
      <c r="H99" s="30" t="s">
        <v>239</v>
      </c>
      <c r="I99" s="31" t="s">
        <v>239</v>
      </c>
      <c r="J99" s="30" t="s">
        <v>239</v>
      </c>
      <c r="K99" s="31" t="s">
        <v>239</v>
      </c>
    </row>
    <row r="100" spans="1:11" ht="15" customHeight="1" x14ac:dyDescent="0.25">
      <c r="A100" s="32" t="s">
        <v>138</v>
      </c>
      <c r="B100" s="30">
        <v>528363.58790599997</v>
      </c>
      <c r="C100" s="31">
        <v>2040777.5060000001</v>
      </c>
      <c r="D100" s="30">
        <v>256421.76169300001</v>
      </c>
      <c r="E100" s="31">
        <v>1446485.004</v>
      </c>
      <c r="F100" s="30">
        <v>316405.61128700001</v>
      </c>
      <c r="G100" s="31">
        <v>1178770.47</v>
      </c>
      <c r="H100" s="30">
        <v>517019.88955099997</v>
      </c>
      <c r="I100" s="31">
        <v>1224999.5090000001</v>
      </c>
      <c r="J100" s="30">
        <v>392538.77980800002</v>
      </c>
      <c r="K100" s="31">
        <v>1115941.22</v>
      </c>
    </row>
    <row r="101" spans="1:11" ht="15" customHeight="1" x14ac:dyDescent="0.25">
      <c r="A101" s="32" t="s">
        <v>139</v>
      </c>
      <c r="B101" s="30">
        <v>0</v>
      </c>
      <c r="C101" s="31">
        <v>0</v>
      </c>
      <c r="D101" s="30">
        <v>0</v>
      </c>
      <c r="E101" s="31">
        <v>0</v>
      </c>
      <c r="F101" s="30">
        <v>0</v>
      </c>
      <c r="G101" s="31">
        <v>0</v>
      </c>
      <c r="H101" s="30">
        <v>5.0000000000000001E-4</v>
      </c>
      <c r="I101" s="31">
        <v>1E-3</v>
      </c>
      <c r="J101" s="30">
        <v>1.3033870000000001</v>
      </c>
      <c r="K101" s="31">
        <v>5</v>
      </c>
    </row>
    <row r="102" spans="1:11" ht="15" customHeight="1" x14ac:dyDescent="0.25">
      <c r="A102" s="32" t="s">
        <v>140</v>
      </c>
      <c r="B102" s="30">
        <v>26123.749025000001</v>
      </c>
      <c r="C102" s="31">
        <v>912322.51800000004</v>
      </c>
      <c r="D102" s="30">
        <v>27673.476930000001</v>
      </c>
      <c r="E102" s="31">
        <v>1126450.51</v>
      </c>
      <c r="F102" s="30">
        <v>39361.481316999998</v>
      </c>
      <c r="G102" s="31">
        <v>1547791.469</v>
      </c>
      <c r="H102" s="30">
        <v>55023.338000000003</v>
      </c>
      <c r="I102" s="31">
        <v>1863016.8740000001</v>
      </c>
      <c r="J102" s="30">
        <v>54183.599802999997</v>
      </c>
      <c r="K102" s="31">
        <v>2170660.3810000001</v>
      </c>
    </row>
    <row r="103" spans="1:11" ht="15" customHeight="1" x14ac:dyDescent="0.25">
      <c r="A103" s="32" t="s">
        <v>141</v>
      </c>
      <c r="B103" s="30">
        <v>23.690346000000002</v>
      </c>
      <c r="C103" s="31">
        <v>16.919</v>
      </c>
      <c r="D103" s="30">
        <v>24.008811000000001</v>
      </c>
      <c r="E103" s="31">
        <v>16.702999999999999</v>
      </c>
      <c r="F103" s="30">
        <v>292.00929500000001</v>
      </c>
      <c r="G103" s="31">
        <v>18.562999999999999</v>
      </c>
      <c r="H103" s="30">
        <v>58.517453000000003</v>
      </c>
      <c r="I103" s="31">
        <v>136.07</v>
      </c>
      <c r="J103" s="30">
        <v>97.420531999999994</v>
      </c>
      <c r="K103" s="31">
        <v>60.445</v>
      </c>
    </row>
    <row r="104" spans="1:11" ht="15.75" x14ac:dyDescent="0.25">
      <c r="A104" s="41" t="s">
        <v>142</v>
      </c>
      <c r="B104" s="36">
        <v>102728.742447</v>
      </c>
      <c r="C104" s="37">
        <v>65878.789999999994</v>
      </c>
      <c r="D104" s="36">
        <v>0</v>
      </c>
      <c r="E104" s="37">
        <v>0</v>
      </c>
      <c r="F104" s="36">
        <v>143799.84911499999</v>
      </c>
      <c r="G104" s="37">
        <v>59234.014000000003</v>
      </c>
      <c r="H104" s="36">
        <v>185044.7941</v>
      </c>
      <c r="I104" s="37">
        <v>60683</v>
      </c>
      <c r="J104" s="36">
        <v>183667.96</v>
      </c>
      <c r="K104" s="37">
        <v>18161</v>
      </c>
    </row>
    <row r="105" spans="1:11" ht="15.75" x14ac:dyDescent="0.25">
      <c r="A105" s="110" t="s">
        <v>143</v>
      </c>
      <c r="B105" s="30">
        <v>7450858.568576999</v>
      </c>
      <c r="C105" s="31">
        <v>12879844.506199997</v>
      </c>
      <c r="D105" s="30">
        <v>7167811.4974349998</v>
      </c>
      <c r="E105" s="31">
        <v>12214092.232999999</v>
      </c>
      <c r="F105" s="30">
        <v>8513746.5978350006</v>
      </c>
      <c r="G105" s="31">
        <v>12724172.886</v>
      </c>
      <c r="H105" s="30">
        <v>10208007.417187</v>
      </c>
      <c r="I105" s="31">
        <v>13568038.1032</v>
      </c>
      <c r="J105" s="30">
        <v>11131145.2166836</v>
      </c>
      <c r="K105" s="31">
        <v>14734176.045999996</v>
      </c>
    </row>
    <row r="106" spans="1:11" ht="16.5" thickBot="1" x14ac:dyDescent="0.3">
      <c r="A106" s="111" t="s">
        <v>144</v>
      </c>
      <c r="B106" s="42">
        <v>7348129.826129999</v>
      </c>
      <c r="C106" s="43">
        <v>12813965.716199998</v>
      </c>
      <c r="D106" s="42">
        <v>7167811.4974349998</v>
      </c>
      <c r="E106" s="43">
        <v>12214092.232999999</v>
      </c>
      <c r="F106" s="42">
        <v>8369946.7487200005</v>
      </c>
      <c r="G106" s="43">
        <v>12664938.872</v>
      </c>
      <c r="H106" s="42">
        <v>10022962.623087</v>
      </c>
      <c r="I106" s="43">
        <v>13507355.1032</v>
      </c>
      <c r="J106" s="42">
        <v>10947477.256683599</v>
      </c>
      <c r="K106" s="43">
        <v>14716015.045999996</v>
      </c>
    </row>
    <row r="107" spans="1:11" ht="15.75" x14ac:dyDescent="0.25">
      <c r="A107" s="44" t="s">
        <v>145</v>
      </c>
      <c r="B107" s="45">
        <v>4551606.9857059987</v>
      </c>
      <c r="C107" s="46">
        <v>10775358.747199997</v>
      </c>
      <c r="D107" s="45">
        <v>4196507.078151999</v>
      </c>
      <c r="E107" s="46">
        <v>10241030.794</v>
      </c>
      <c r="F107" s="45">
        <v>5200060.5359420013</v>
      </c>
      <c r="G107" s="46">
        <v>10607510.919</v>
      </c>
      <c r="H107" s="45">
        <v>7121157.2377199996</v>
      </c>
      <c r="I107" s="46">
        <v>11511807.016199999</v>
      </c>
      <c r="J107" s="45">
        <v>8772539.0928959996</v>
      </c>
      <c r="K107" s="46">
        <v>12746701.345999997</v>
      </c>
    </row>
    <row r="108" spans="1:11" ht="15.75" x14ac:dyDescent="0.25">
      <c r="A108" s="47" t="s">
        <v>146</v>
      </c>
      <c r="B108" s="48">
        <v>4418383.8817589991</v>
      </c>
      <c r="C108" s="49">
        <v>10660967.665199999</v>
      </c>
      <c r="D108" s="48">
        <v>4106093.706414999</v>
      </c>
      <c r="E108" s="49">
        <v>10168390.220999999</v>
      </c>
      <c r="F108" s="48">
        <v>5135219.4069870021</v>
      </c>
      <c r="G108" s="49">
        <v>10573960.081999999</v>
      </c>
      <c r="H108" s="48">
        <v>7012818.5064699994</v>
      </c>
      <c r="I108" s="49">
        <v>11449846.7642</v>
      </c>
      <c r="J108" s="48">
        <v>8691299.6807409991</v>
      </c>
      <c r="K108" s="49">
        <v>12706197.126999997</v>
      </c>
    </row>
    <row r="109" spans="1:11" ht="15.75" x14ac:dyDescent="0.25">
      <c r="A109" s="47" t="s">
        <v>147</v>
      </c>
      <c r="B109" s="48">
        <v>4335633.8387409989</v>
      </c>
      <c r="C109" s="49">
        <v>10185930.799199998</v>
      </c>
      <c r="D109" s="48">
        <v>4030579.7392929988</v>
      </c>
      <c r="E109" s="49">
        <v>9792029.8190000001</v>
      </c>
      <c r="F109" s="48">
        <v>5022352.1016210029</v>
      </c>
      <c r="G109" s="49">
        <v>10202370.424999997</v>
      </c>
      <c r="H109" s="48">
        <v>6930393.9353099987</v>
      </c>
      <c r="I109" s="49">
        <v>11248493.9562</v>
      </c>
      <c r="J109" s="48">
        <v>8626454.4215019997</v>
      </c>
      <c r="K109" s="49">
        <v>12534807.129999997</v>
      </c>
    </row>
    <row r="110" spans="1:11" ht="15.75" x14ac:dyDescent="0.25">
      <c r="A110" s="47" t="s">
        <v>148</v>
      </c>
      <c r="B110" s="48">
        <v>6727873.1416139994</v>
      </c>
      <c r="C110" s="49">
        <v>10969245.006199997</v>
      </c>
      <c r="D110" s="48">
        <v>6688601.799966</v>
      </c>
      <c r="E110" s="49">
        <v>10627770.388999999</v>
      </c>
      <c r="F110" s="48">
        <v>7875920.0848250007</v>
      </c>
      <c r="G110" s="49">
        <v>11108073.946</v>
      </c>
      <c r="H110" s="48">
        <v>8890791.633485999</v>
      </c>
      <c r="I110" s="49">
        <v>11695516.895199999</v>
      </c>
      <c r="J110" s="48">
        <v>9970115.2316270005</v>
      </c>
      <c r="K110" s="49">
        <v>12406282.471999995</v>
      </c>
    </row>
    <row r="111" spans="1:11" ht="15.75" x14ac:dyDescent="0.25">
      <c r="A111" s="47" t="s">
        <v>149</v>
      </c>
      <c r="B111" s="48">
        <v>6199509.5537079992</v>
      </c>
      <c r="C111" s="49">
        <v>8928467.5001999959</v>
      </c>
      <c r="D111" s="48">
        <v>6432180.0382730002</v>
      </c>
      <c r="E111" s="49">
        <v>9181285.3849999979</v>
      </c>
      <c r="F111" s="48">
        <v>7559514.4735380011</v>
      </c>
      <c r="G111" s="49">
        <v>9929303.4759999998</v>
      </c>
      <c r="H111" s="48">
        <v>8373771.7439349992</v>
      </c>
      <c r="I111" s="49">
        <v>10470517.3862</v>
      </c>
      <c r="J111" s="48">
        <v>9577576.4518190008</v>
      </c>
      <c r="K111" s="49">
        <v>11290341.251999995</v>
      </c>
    </row>
    <row r="112" spans="1:11" ht="15.75" x14ac:dyDescent="0.25">
      <c r="A112" s="47" t="s">
        <v>150</v>
      </c>
      <c r="B112" s="48">
        <v>3890020.2938529989</v>
      </c>
      <c r="C112" s="49">
        <v>8620190.1591999978</v>
      </c>
      <c r="D112" s="48">
        <v>3849671.9447219991</v>
      </c>
      <c r="E112" s="49">
        <v>8721905.2169999983</v>
      </c>
      <c r="F112" s="48">
        <v>4818813.7957000025</v>
      </c>
      <c r="G112" s="49">
        <v>9395189.6119999979</v>
      </c>
      <c r="H112" s="48">
        <v>6495798.6169189997</v>
      </c>
      <c r="I112" s="49">
        <v>10224847.2552</v>
      </c>
      <c r="J112" s="48">
        <v>8298760.9009329993</v>
      </c>
      <c r="K112" s="49">
        <v>11590255.906999996</v>
      </c>
    </row>
    <row r="113" spans="1:11" ht="15.75" x14ac:dyDescent="0.25">
      <c r="A113" s="47" t="s">
        <v>151</v>
      </c>
      <c r="B113" s="48">
        <v>3695398.454795999</v>
      </c>
      <c r="C113" s="49">
        <v>8750368.1651999988</v>
      </c>
      <c r="D113" s="48">
        <v>3626884.0089459987</v>
      </c>
      <c r="E113" s="49">
        <v>8582068.3769999985</v>
      </c>
      <c r="F113" s="48">
        <v>4497392.8939770022</v>
      </c>
      <c r="G113" s="49">
        <v>8957861.1419999991</v>
      </c>
      <c r="H113" s="48">
        <v>5695602.7227689996</v>
      </c>
      <c r="I113" s="49">
        <v>9577325.5561999995</v>
      </c>
      <c r="J113" s="48">
        <v>6366419.6016759984</v>
      </c>
      <c r="K113" s="49">
        <v>10378303.552999996</v>
      </c>
    </row>
    <row r="114" spans="1:11" ht="16.5" thickBot="1" x14ac:dyDescent="0.3">
      <c r="A114" s="50" t="s">
        <v>152</v>
      </c>
      <c r="B114" s="51">
        <v>3167034.8668899992</v>
      </c>
      <c r="C114" s="52">
        <v>6709590.6591999987</v>
      </c>
      <c r="D114" s="51">
        <v>3370462.2472529989</v>
      </c>
      <c r="E114" s="52">
        <v>7135583.3729999987</v>
      </c>
      <c r="F114" s="51">
        <v>4180987.2826900021</v>
      </c>
      <c r="G114" s="52">
        <v>7779090.6719999993</v>
      </c>
      <c r="H114" s="51">
        <v>5178582.8332179999</v>
      </c>
      <c r="I114" s="52">
        <v>8352326.0471999999</v>
      </c>
      <c r="J114" s="51">
        <v>5973880.8218679987</v>
      </c>
      <c r="K114" s="52">
        <v>9262362.332999995</v>
      </c>
    </row>
    <row r="115" spans="1:11" ht="15.75" x14ac:dyDescent="0.25">
      <c r="A115" s="7" t="s">
        <v>236</v>
      </c>
    </row>
    <row r="116" spans="1:11" ht="15" x14ac:dyDescent="0.25">
      <c r="A116" s="53" t="s">
        <v>153</v>
      </c>
    </row>
    <row r="117" spans="1:11" ht="15.75" x14ac:dyDescent="0.25">
      <c r="A117" s="54" t="s">
        <v>154</v>
      </c>
    </row>
  </sheetData>
  <mergeCells count="7">
    <mergeCell ref="B3:K3"/>
    <mergeCell ref="B4:K4"/>
    <mergeCell ref="B6:C6"/>
    <mergeCell ref="D6:E6"/>
    <mergeCell ref="F6:G6"/>
    <mergeCell ref="H6:I6"/>
    <mergeCell ref="J6:K6"/>
  </mergeCells>
  <printOptions horizontalCentered="1" verticalCentered="1"/>
  <pageMargins left="0" right="0" top="0" bottom="0" header="0" footer="0"/>
  <pageSetup paperSize="9" scale="47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transitionEntry="1" codeName="Feuil12">
    <pageSetUpPr fitToPage="1"/>
  </sheetPr>
  <dimension ref="A1:K93"/>
  <sheetViews>
    <sheetView topLeftCell="A55" zoomScaleSheetLayoutView="75" workbookViewId="0">
      <selection activeCell="J104" sqref="J104:K106"/>
    </sheetView>
  </sheetViews>
  <sheetFormatPr baseColWidth="10" defaultColWidth="8.42578125" defaultRowHeight="12.75" x14ac:dyDescent="0.2"/>
  <cols>
    <col min="1" max="1" width="72.28515625" style="58" customWidth="1"/>
    <col min="2" max="4" width="15.140625" style="58" bestFit="1" customWidth="1"/>
    <col min="5" max="5" width="16.42578125" style="58" bestFit="1" customWidth="1"/>
    <col min="6" max="6" width="15.140625" style="58" bestFit="1" customWidth="1"/>
    <col min="7" max="11" width="16.42578125" style="58" bestFit="1" customWidth="1"/>
    <col min="12" max="186" width="8.42578125" style="58" customWidth="1"/>
    <col min="187" max="16384" width="8.42578125" style="58"/>
  </cols>
  <sheetData>
    <row r="1" spans="1:11" ht="15.75" x14ac:dyDescent="0.25">
      <c r="A1" s="15" t="s">
        <v>238</v>
      </c>
    </row>
    <row r="2" spans="1:11" ht="16.5" customHeight="1" thickBot="1" x14ac:dyDescent="0.25">
      <c r="A2" s="1"/>
      <c r="B2" s="55"/>
      <c r="C2" s="55"/>
      <c r="D2" s="56"/>
      <c r="E2" s="56"/>
      <c r="F2" s="57"/>
      <c r="G2" s="57"/>
      <c r="H2" s="57"/>
      <c r="I2" s="57"/>
      <c r="J2" s="57"/>
      <c r="K2" s="57"/>
    </row>
    <row r="3" spans="1:11" ht="15" customHeight="1" thickTop="1" x14ac:dyDescent="0.25">
      <c r="A3" s="3"/>
      <c r="B3" s="116" t="s">
        <v>155</v>
      </c>
      <c r="C3" s="117"/>
      <c r="D3" s="117"/>
      <c r="E3" s="117"/>
      <c r="F3" s="117"/>
      <c r="G3" s="117"/>
      <c r="H3" s="117"/>
      <c r="I3" s="117"/>
      <c r="J3" s="117"/>
      <c r="K3" s="118"/>
    </row>
    <row r="4" spans="1:11" ht="15" customHeight="1" thickBot="1" x14ac:dyDescent="0.3">
      <c r="A4" s="3"/>
      <c r="B4" s="119" t="s">
        <v>235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1:11" ht="16.5" thickTop="1" x14ac:dyDescent="0.25">
      <c r="A5" s="59"/>
      <c r="B5" s="60"/>
      <c r="C5" s="61"/>
      <c r="D5" s="62"/>
      <c r="E5" s="62"/>
      <c r="F5" s="63"/>
      <c r="G5" s="60"/>
      <c r="H5" s="60"/>
      <c r="I5" s="57"/>
      <c r="J5" s="57"/>
      <c r="K5" s="57"/>
    </row>
    <row r="6" spans="1:11" ht="15" customHeight="1" x14ac:dyDescent="0.25">
      <c r="B6" s="124">
        <v>2019</v>
      </c>
      <c r="C6" s="125"/>
      <c r="D6" s="124">
        <v>2020</v>
      </c>
      <c r="E6" s="125"/>
      <c r="F6" s="124">
        <v>2021</v>
      </c>
      <c r="G6" s="125"/>
      <c r="H6" s="124">
        <v>2022</v>
      </c>
      <c r="I6" s="125"/>
      <c r="J6" s="124">
        <v>2023</v>
      </c>
      <c r="K6" s="125"/>
    </row>
    <row r="7" spans="1:11" ht="15" customHeight="1" x14ac:dyDescent="0.25">
      <c r="A7" s="64"/>
      <c r="B7" s="65" t="s">
        <v>0</v>
      </c>
      <c r="C7" s="65" t="s">
        <v>1</v>
      </c>
      <c r="D7" s="65" t="s">
        <v>0</v>
      </c>
      <c r="E7" s="65" t="s">
        <v>1</v>
      </c>
      <c r="F7" s="65" t="s">
        <v>0</v>
      </c>
      <c r="G7" s="65" t="s">
        <v>1</v>
      </c>
      <c r="H7" s="65" t="s">
        <v>0</v>
      </c>
      <c r="I7" s="65" t="s">
        <v>1</v>
      </c>
      <c r="J7" s="65" t="s">
        <v>0</v>
      </c>
      <c r="K7" s="65" t="s">
        <v>1</v>
      </c>
    </row>
    <row r="8" spans="1:11" ht="15" customHeight="1" thickBot="1" x14ac:dyDescent="0.3">
      <c r="A8" s="66"/>
      <c r="B8" s="24">
        <v>2019</v>
      </c>
      <c r="C8" s="24">
        <v>2019</v>
      </c>
      <c r="D8" s="24">
        <v>2020</v>
      </c>
      <c r="E8" s="24">
        <v>2020</v>
      </c>
      <c r="F8" s="24">
        <v>2021</v>
      </c>
      <c r="G8" s="24">
        <v>2021</v>
      </c>
      <c r="H8" s="24">
        <v>2022</v>
      </c>
      <c r="I8" s="24">
        <v>2022</v>
      </c>
      <c r="J8" s="24">
        <v>2023</v>
      </c>
      <c r="K8" s="24">
        <v>2023</v>
      </c>
    </row>
    <row r="9" spans="1:11" ht="15" customHeight="1" x14ac:dyDescent="0.25">
      <c r="A9" s="67" t="s">
        <v>156</v>
      </c>
      <c r="B9" s="68">
        <v>2958372.2786169299</v>
      </c>
      <c r="C9" s="69">
        <v>6083965.4821300004</v>
      </c>
      <c r="D9" s="68">
        <v>2992781.7820104202</v>
      </c>
      <c r="E9" s="69">
        <v>6147469.15154</v>
      </c>
      <c r="F9" s="68">
        <v>3927478.47275782</v>
      </c>
      <c r="G9" s="69">
        <v>7323508.3078000005</v>
      </c>
      <c r="H9" s="68">
        <v>5395719.9112389954</v>
      </c>
      <c r="I9" s="69">
        <v>8269915.8862999994</v>
      </c>
      <c r="J9" s="68">
        <v>4989290.8790596118</v>
      </c>
      <c r="K9" s="69">
        <v>8278008.3869999992</v>
      </c>
    </row>
    <row r="10" spans="1:11" ht="15" customHeight="1" x14ac:dyDescent="0.25">
      <c r="A10" s="112" t="s">
        <v>157</v>
      </c>
      <c r="B10" s="70">
        <v>1335446.0178489098</v>
      </c>
      <c r="C10" s="71">
        <v>3887787.8370000003</v>
      </c>
      <c r="D10" s="70">
        <v>1339889.6957166102</v>
      </c>
      <c r="E10" s="71">
        <v>3798681.3225400005</v>
      </c>
      <c r="F10" s="70">
        <v>1740854.1467501365</v>
      </c>
      <c r="G10" s="71">
        <v>4659891.8840000005</v>
      </c>
      <c r="H10" s="70">
        <v>2056121.0184484776</v>
      </c>
      <c r="I10" s="71">
        <v>4664817.7230000002</v>
      </c>
      <c r="J10" s="70">
        <v>1964217.1811846881</v>
      </c>
      <c r="K10" s="71">
        <v>4498558.8749999991</v>
      </c>
    </row>
    <row r="11" spans="1:11" ht="15" customHeight="1" x14ac:dyDescent="0.25">
      <c r="A11" s="72" t="s">
        <v>158</v>
      </c>
      <c r="B11" s="73">
        <v>354159.959691</v>
      </c>
      <c r="C11" s="74">
        <v>1342108.8999999999</v>
      </c>
      <c r="D11" s="73">
        <v>317450.60846700001</v>
      </c>
      <c r="E11" s="74">
        <v>1113046.2050000001</v>
      </c>
      <c r="F11" s="73">
        <v>405881.71120000002</v>
      </c>
      <c r="G11" s="74">
        <v>1443038.912</v>
      </c>
      <c r="H11" s="73">
        <v>504928.773713</v>
      </c>
      <c r="I11" s="74">
        <v>1561778.87</v>
      </c>
      <c r="J11" s="73">
        <v>437907.03084800002</v>
      </c>
      <c r="K11" s="74">
        <v>1307376.077</v>
      </c>
    </row>
    <row r="12" spans="1:11" ht="15" customHeight="1" x14ac:dyDescent="0.25">
      <c r="A12" s="72" t="s">
        <v>159</v>
      </c>
      <c r="B12" s="73">
        <v>107390.856363</v>
      </c>
      <c r="C12" s="74">
        <v>650738.38300000003</v>
      </c>
      <c r="D12" s="73">
        <v>115467.10883100001</v>
      </c>
      <c r="E12" s="74">
        <v>681815.005</v>
      </c>
      <c r="F12" s="73">
        <v>138163.65205800001</v>
      </c>
      <c r="G12" s="74">
        <v>694176.429</v>
      </c>
      <c r="H12" s="73">
        <v>209385.72109100001</v>
      </c>
      <c r="I12" s="74">
        <v>711969.62100000004</v>
      </c>
      <c r="J12" s="73">
        <v>162054.14717099999</v>
      </c>
      <c r="K12" s="74">
        <v>705694.473</v>
      </c>
    </row>
    <row r="13" spans="1:11" ht="15" customHeight="1" x14ac:dyDescent="0.25">
      <c r="A13" s="72" t="s">
        <v>160</v>
      </c>
      <c r="B13" s="73">
        <v>3353.4638060000002</v>
      </c>
      <c r="C13" s="74">
        <v>36909.125</v>
      </c>
      <c r="D13" s="73">
        <v>4410.5598810000001</v>
      </c>
      <c r="E13" s="74">
        <v>34829.499000000003</v>
      </c>
      <c r="F13" s="73">
        <v>22383.679158999999</v>
      </c>
      <c r="G13" s="74">
        <v>144654.185</v>
      </c>
      <c r="H13" s="73">
        <v>17506.950238910002</v>
      </c>
      <c r="I13" s="74">
        <v>79149.501000000004</v>
      </c>
      <c r="J13" s="73">
        <v>6332.5121099999997</v>
      </c>
      <c r="K13" s="74">
        <v>27852.011999999999</v>
      </c>
    </row>
    <row r="14" spans="1:11" ht="15" customHeight="1" x14ac:dyDescent="0.25">
      <c r="A14" s="72" t="s">
        <v>73</v>
      </c>
      <c r="B14" s="73">
        <v>305784.34755200002</v>
      </c>
      <c r="C14" s="74">
        <v>542709.99199999997</v>
      </c>
      <c r="D14" s="73">
        <v>329788.06925354997</v>
      </c>
      <c r="E14" s="74">
        <v>581628.91500000004</v>
      </c>
      <c r="F14" s="73">
        <v>413000.50775610999</v>
      </c>
      <c r="G14" s="74">
        <v>650720.18099999998</v>
      </c>
      <c r="H14" s="73">
        <v>459125.89492599998</v>
      </c>
      <c r="I14" s="74">
        <v>631611.701</v>
      </c>
      <c r="J14" s="73">
        <v>507520.01337300002</v>
      </c>
      <c r="K14" s="74">
        <v>726258.19400000002</v>
      </c>
    </row>
    <row r="15" spans="1:11" ht="15" customHeight="1" x14ac:dyDescent="0.25">
      <c r="A15" s="72" t="s">
        <v>74</v>
      </c>
      <c r="B15" s="73">
        <v>1350.619598</v>
      </c>
      <c r="C15" s="74">
        <v>552.33100000000002</v>
      </c>
      <c r="D15" s="73">
        <v>1174.3356040000001</v>
      </c>
      <c r="E15" s="74">
        <v>501.08499999999998</v>
      </c>
      <c r="F15" s="73">
        <v>1453.8639330000001</v>
      </c>
      <c r="G15" s="74">
        <v>521.721</v>
      </c>
      <c r="H15" s="73">
        <v>1603.3880590000001</v>
      </c>
      <c r="I15" s="74">
        <v>516.40300000000002</v>
      </c>
      <c r="J15" s="73">
        <v>1197.0879170000001</v>
      </c>
      <c r="K15" s="74">
        <v>446.61799999999999</v>
      </c>
    </row>
    <row r="16" spans="1:11" ht="15" customHeight="1" x14ac:dyDescent="0.25">
      <c r="A16" s="72" t="s">
        <v>161</v>
      </c>
      <c r="B16" s="73">
        <v>49806.732341000003</v>
      </c>
      <c r="C16" s="74">
        <v>120284.476</v>
      </c>
      <c r="D16" s="73">
        <v>60939.903439000002</v>
      </c>
      <c r="E16" s="74">
        <v>145254.51153999998</v>
      </c>
      <c r="F16" s="73">
        <v>75712.809746553889</v>
      </c>
      <c r="G16" s="74">
        <v>168002.14300000001</v>
      </c>
      <c r="H16" s="73">
        <v>87409.178946652799</v>
      </c>
      <c r="I16" s="74">
        <v>180366.614</v>
      </c>
      <c r="J16" s="73">
        <v>98932.0430395562</v>
      </c>
      <c r="K16" s="74">
        <v>189538.742</v>
      </c>
    </row>
    <row r="17" spans="1:11" ht="15" customHeight="1" x14ac:dyDescent="0.25">
      <c r="A17" s="72" t="s">
        <v>162</v>
      </c>
      <c r="B17" s="73">
        <v>4271.2061190000004</v>
      </c>
      <c r="C17" s="74">
        <v>3763.3020000000001</v>
      </c>
      <c r="D17" s="73">
        <v>4278.4757360000003</v>
      </c>
      <c r="E17" s="74">
        <v>3223.4409999999998</v>
      </c>
      <c r="F17" s="73">
        <v>5953.602159</v>
      </c>
      <c r="G17" s="74">
        <v>6044.7650000000003</v>
      </c>
      <c r="H17" s="73">
        <v>6159.450879</v>
      </c>
      <c r="I17" s="74">
        <v>5443.6480000000001</v>
      </c>
      <c r="J17" s="73">
        <v>6753.5887287400001</v>
      </c>
      <c r="K17" s="74">
        <v>5759.4939999999997</v>
      </c>
    </row>
    <row r="18" spans="1:11" ht="15" customHeight="1" x14ac:dyDescent="0.25">
      <c r="A18" s="72" t="s">
        <v>163</v>
      </c>
      <c r="B18" s="73">
        <v>16081.666277</v>
      </c>
      <c r="C18" s="74">
        <v>64324.639999999999</v>
      </c>
      <c r="D18" s="73">
        <v>19904.770062</v>
      </c>
      <c r="E18" s="74">
        <v>68241.687999999995</v>
      </c>
      <c r="F18" s="73">
        <v>27437.864527999998</v>
      </c>
      <c r="G18" s="74">
        <v>86659.417000000001</v>
      </c>
      <c r="H18" s="73">
        <v>32432.355059000001</v>
      </c>
      <c r="I18" s="74">
        <v>70227.104000000007</v>
      </c>
      <c r="J18" s="73">
        <v>28054.932282199999</v>
      </c>
      <c r="K18" s="74">
        <v>63871.663999999997</v>
      </c>
    </row>
    <row r="19" spans="1:11" ht="15" customHeight="1" x14ac:dyDescent="0.25">
      <c r="A19" s="72" t="s">
        <v>164</v>
      </c>
      <c r="B19" s="73">
        <v>38309.553197000001</v>
      </c>
      <c r="C19" s="74">
        <v>21203.565999999999</v>
      </c>
      <c r="D19" s="73">
        <v>44112.872943000002</v>
      </c>
      <c r="E19" s="74">
        <v>25036.812999999998</v>
      </c>
      <c r="F19" s="73">
        <v>59081.586423000001</v>
      </c>
      <c r="G19" s="74">
        <v>33745.531999999999</v>
      </c>
      <c r="H19" s="73">
        <v>66958.976538999996</v>
      </c>
      <c r="I19" s="74">
        <v>33259.303</v>
      </c>
      <c r="J19" s="73">
        <v>59361.3265699736</v>
      </c>
      <c r="K19" s="74">
        <v>30371.897000000001</v>
      </c>
    </row>
    <row r="20" spans="1:11" ht="15" customHeight="1" x14ac:dyDescent="0.25">
      <c r="A20" s="72" t="s">
        <v>165</v>
      </c>
      <c r="B20" s="73">
        <v>9371.8407759999991</v>
      </c>
      <c r="C20" s="74">
        <v>144750.43400000001</v>
      </c>
      <c r="D20" s="73">
        <v>9282.3591980000001</v>
      </c>
      <c r="E20" s="74">
        <v>142363.21100000001</v>
      </c>
      <c r="F20" s="73">
        <v>11101.37879536</v>
      </c>
      <c r="G20" s="74">
        <v>153558.073</v>
      </c>
      <c r="H20" s="73">
        <v>12257.080752</v>
      </c>
      <c r="I20" s="74">
        <v>143139.89799999999</v>
      </c>
      <c r="J20" s="73">
        <v>11037.68984899</v>
      </c>
      <c r="K20" s="74">
        <v>133495.36499999999</v>
      </c>
    </row>
    <row r="21" spans="1:11" ht="15" customHeight="1" x14ac:dyDescent="0.25">
      <c r="A21" s="72" t="s">
        <v>166</v>
      </c>
      <c r="B21" s="73">
        <v>15780.581929</v>
      </c>
      <c r="C21" s="74">
        <v>58366.169000000002</v>
      </c>
      <c r="D21" s="73">
        <v>17870.141723179997</v>
      </c>
      <c r="E21" s="74">
        <v>59157.417000000001</v>
      </c>
      <c r="F21" s="73">
        <v>30630.078100905997</v>
      </c>
      <c r="G21" s="74">
        <v>93759.663</v>
      </c>
      <c r="H21" s="73">
        <v>51008.862085146808</v>
      </c>
      <c r="I21" s="74">
        <v>124234.41</v>
      </c>
      <c r="J21" s="73">
        <v>54028.801620969993</v>
      </c>
      <c r="K21" s="74">
        <v>123617.817</v>
      </c>
    </row>
    <row r="22" spans="1:11" ht="15" customHeight="1" x14ac:dyDescent="0.25">
      <c r="A22" s="72" t="s">
        <v>167</v>
      </c>
      <c r="B22" s="73">
        <v>58345.001241999998</v>
      </c>
      <c r="C22" s="74">
        <v>111657.196</v>
      </c>
      <c r="D22" s="73">
        <v>62902.403768579999</v>
      </c>
      <c r="E22" s="74">
        <v>123501.74</v>
      </c>
      <c r="F22" s="73">
        <v>82417.737045289992</v>
      </c>
      <c r="G22" s="74">
        <v>194913.70300000001</v>
      </c>
      <c r="H22" s="73">
        <v>95126.549043999999</v>
      </c>
      <c r="I22" s="74">
        <v>207052.114</v>
      </c>
      <c r="J22" s="73">
        <v>103712.30706452001</v>
      </c>
      <c r="K22" s="74">
        <v>241808.111</v>
      </c>
    </row>
    <row r="23" spans="1:11" ht="15" customHeight="1" x14ac:dyDescent="0.25">
      <c r="A23" s="72" t="s">
        <v>168</v>
      </c>
      <c r="B23" s="73">
        <v>7561.9707829999998</v>
      </c>
      <c r="C23" s="74">
        <v>5422.9210000000003</v>
      </c>
      <c r="D23" s="73">
        <v>6767.4603889999999</v>
      </c>
      <c r="E23" s="74">
        <v>5296.6809999999996</v>
      </c>
      <c r="F23" s="73">
        <v>8929.4000187738893</v>
      </c>
      <c r="G23" s="74">
        <v>5898.4129999999996</v>
      </c>
      <c r="H23" s="73">
        <v>9931.8536629765003</v>
      </c>
      <c r="I23" s="74">
        <v>6864.8770000000004</v>
      </c>
      <c r="J23" s="73">
        <v>9427.6574097399989</v>
      </c>
      <c r="K23" s="74">
        <v>5928.48</v>
      </c>
    </row>
    <row r="24" spans="1:11" ht="15" customHeight="1" x14ac:dyDescent="0.25">
      <c r="A24" s="72" t="s">
        <v>169</v>
      </c>
      <c r="B24" s="73">
        <v>42101.447542000002</v>
      </c>
      <c r="C24" s="74">
        <v>318493.68099999998</v>
      </c>
      <c r="D24" s="73">
        <v>48878.493411000003</v>
      </c>
      <c r="E24" s="74">
        <v>360471.01500000001</v>
      </c>
      <c r="F24" s="73">
        <v>56274.155504970004</v>
      </c>
      <c r="G24" s="74">
        <v>447119.17200000002</v>
      </c>
      <c r="H24" s="73">
        <v>63290.667954990007</v>
      </c>
      <c r="I24" s="74">
        <v>475983.23</v>
      </c>
      <c r="J24" s="73">
        <v>63953.120440290004</v>
      </c>
      <c r="K24" s="74">
        <v>445729.196</v>
      </c>
    </row>
    <row r="25" spans="1:11" ht="15" customHeight="1" x14ac:dyDescent="0.25">
      <c r="A25" s="72" t="s">
        <v>170</v>
      </c>
      <c r="B25" s="73">
        <v>32975.921186</v>
      </c>
      <c r="C25" s="74">
        <v>78211.447</v>
      </c>
      <c r="D25" s="73">
        <v>27770.411397129999</v>
      </c>
      <c r="E25" s="74">
        <v>50142.080000000002</v>
      </c>
      <c r="F25" s="73">
        <v>32253.575305150003</v>
      </c>
      <c r="G25" s="74">
        <v>39700.764999999999</v>
      </c>
      <c r="H25" s="73">
        <v>66823.233382000006</v>
      </c>
      <c r="I25" s="74">
        <v>77984.017999999996</v>
      </c>
      <c r="J25" s="73">
        <v>28076.089209150003</v>
      </c>
      <c r="K25" s="74">
        <v>34262.334000000003</v>
      </c>
    </row>
    <row r="26" spans="1:11" ht="15" customHeight="1" x14ac:dyDescent="0.25">
      <c r="A26" s="72" t="s">
        <v>88</v>
      </c>
      <c r="B26" s="73">
        <v>27761.812815429999</v>
      </c>
      <c r="C26" s="74">
        <v>24719.393</v>
      </c>
      <c r="D26" s="73">
        <v>29511.990092219999</v>
      </c>
      <c r="E26" s="74">
        <v>24976.835999999999</v>
      </c>
      <c r="F26" s="73">
        <v>43592.925647210002</v>
      </c>
      <c r="G26" s="74">
        <v>40146.169000000002</v>
      </c>
      <c r="H26" s="73">
        <v>43002.053984759994</v>
      </c>
      <c r="I26" s="74">
        <v>29111.147000000001</v>
      </c>
      <c r="J26" s="73">
        <v>44859.425448005037</v>
      </c>
      <c r="K26" s="74">
        <v>28913.124</v>
      </c>
    </row>
    <row r="27" spans="1:11" ht="15" customHeight="1" x14ac:dyDescent="0.25">
      <c r="A27" s="72" t="s">
        <v>171</v>
      </c>
      <c r="B27" s="73">
        <v>21018.911346000001</v>
      </c>
      <c r="C27" s="74">
        <v>41334.822</v>
      </c>
      <c r="D27" s="73">
        <v>19359.56196404</v>
      </c>
      <c r="E27" s="74">
        <v>38063.517999999996</v>
      </c>
      <c r="F27" s="73">
        <v>27475.827461460001</v>
      </c>
      <c r="G27" s="74">
        <v>47177.004999999997</v>
      </c>
      <c r="H27" s="73">
        <v>30016.731175000001</v>
      </c>
      <c r="I27" s="74">
        <v>43864.874000000003</v>
      </c>
      <c r="J27" s="73">
        <v>32414.954509570001</v>
      </c>
      <c r="K27" s="74">
        <v>45160.538</v>
      </c>
    </row>
    <row r="28" spans="1:11" ht="15" customHeight="1" x14ac:dyDescent="0.25">
      <c r="A28" s="72" t="s">
        <v>172</v>
      </c>
      <c r="B28" s="73">
        <v>93119.419729999994</v>
      </c>
      <c r="C28" s="74">
        <v>13138.772999999999</v>
      </c>
      <c r="D28" s="73">
        <v>72171.650991999995</v>
      </c>
      <c r="E28" s="74">
        <v>7680.2420000000002</v>
      </c>
      <c r="F28" s="73">
        <v>99406.418835999997</v>
      </c>
      <c r="G28" s="74">
        <v>12650.867</v>
      </c>
      <c r="H28" s="73">
        <v>106218.31312799999</v>
      </c>
      <c r="I28" s="74">
        <v>13980.928</v>
      </c>
      <c r="J28" s="73">
        <v>67811.547928069995</v>
      </c>
      <c r="K28" s="74">
        <v>9394.5869999999995</v>
      </c>
    </row>
    <row r="29" spans="1:11" ht="15" customHeight="1" x14ac:dyDescent="0.25">
      <c r="A29" s="72" t="s">
        <v>173</v>
      </c>
      <c r="B29" s="73">
        <v>146900.70555547997</v>
      </c>
      <c r="C29" s="74">
        <v>309098.28600000002</v>
      </c>
      <c r="D29" s="73">
        <v>147848.51856491005</v>
      </c>
      <c r="E29" s="74">
        <v>333451.42</v>
      </c>
      <c r="F29" s="73">
        <v>199703.37307235278</v>
      </c>
      <c r="G29" s="74">
        <v>397404.76899999997</v>
      </c>
      <c r="H29" s="73">
        <v>192934.98382804159</v>
      </c>
      <c r="I29" s="74">
        <v>268279.462</v>
      </c>
      <c r="J29" s="73">
        <v>240782.90566591319</v>
      </c>
      <c r="K29" s="74">
        <v>373080.152</v>
      </c>
    </row>
    <row r="30" spans="1:11" ht="15" customHeight="1" x14ac:dyDescent="0.25">
      <c r="A30" s="75" t="s">
        <v>174</v>
      </c>
      <c r="B30" s="76">
        <v>1622926.2607680201</v>
      </c>
      <c r="C30" s="71">
        <v>2196177.6451300001</v>
      </c>
      <c r="D30" s="70">
        <v>1652892.0862938098</v>
      </c>
      <c r="E30" s="71">
        <v>2348787.8289999999</v>
      </c>
      <c r="F30" s="70">
        <v>2186624.3260076838</v>
      </c>
      <c r="G30" s="71">
        <v>2663616.4237999995</v>
      </c>
      <c r="H30" s="70">
        <v>3339598.8927905178</v>
      </c>
      <c r="I30" s="71">
        <v>3605098.1632999997</v>
      </c>
      <c r="J30" s="70">
        <v>3025073.6978749237</v>
      </c>
      <c r="K30" s="71">
        <v>3779449.5120000001</v>
      </c>
    </row>
    <row r="31" spans="1:11" ht="15" customHeight="1" x14ac:dyDescent="0.25">
      <c r="A31" s="72" t="s">
        <v>175</v>
      </c>
      <c r="B31" s="73">
        <v>40060.284908619993</v>
      </c>
      <c r="C31" s="74">
        <v>27180.506000000001</v>
      </c>
      <c r="D31" s="73">
        <v>45940.24586273</v>
      </c>
      <c r="E31" s="74">
        <v>33959.396999999997</v>
      </c>
      <c r="F31" s="73">
        <v>50322.625258719992</v>
      </c>
      <c r="G31" s="74">
        <v>42274.461000000003</v>
      </c>
      <c r="H31" s="73">
        <v>71526.876511960028</v>
      </c>
      <c r="I31" s="74">
        <v>52387.614999999998</v>
      </c>
      <c r="J31" s="73">
        <v>72370.474649740005</v>
      </c>
      <c r="K31" s="74">
        <v>60959.93</v>
      </c>
    </row>
    <row r="32" spans="1:11" ht="15" customHeight="1" x14ac:dyDescent="0.25">
      <c r="A32" s="72" t="s">
        <v>176</v>
      </c>
      <c r="B32" s="73">
        <v>18463.895938680002</v>
      </c>
      <c r="C32" s="74">
        <v>3386.2669999999998</v>
      </c>
      <c r="D32" s="73">
        <v>21994.199184740002</v>
      </c>
      <c r="E32" s="74">
        <v>3880.6889999999999</v>
      </c>
      <c r="F32" s="73">
        <v>21110.039379509999</v>
      </c>
      <c r="G32" s="74">
        <v>4940.2749999999996</v>
      </c>
      <c r="H32" s="73">
        <v>28485.029183389004</v>
      </c>
      <c r="I32" s="74">
        <v>5791.5010000000002</v>
      </c>
      <c r="J32" s="73">
        <v>26680.156054179999</v>
      </c>
      <c r="K32" s="74">
        <v>5047.4579999999996</v>
      </c>
    </row>
    <row r="33" spans="1:11" ht="15" customHeight="1" x14ac:dyDescent="0.25">
      <c r="A33" s="72" t="s">
        <v>177</v>
      </c>
      <c r="B33" s="73">
        <v>84996.349595000007</v>
      </c>
      <c r="C33" s="74">
        <v>2895.9690000000001</v>
      </c>
      <c r="D33" s="77">
        <v>58942.905108500003</v>
      </c>
      <c r="E33" s="78">
        <v>3169.8580000000002</v>
      </c>
      <c r="F33" s="73">
        <v>65099.811392989999</v>
      </c>
      <c r="G33" s="74">
        <v>2078.2849999999999</v>
      </c>
      <c r="H33" s="77">
        <v>100478.7206337519</v>
      </c>
      <c r="I33" s="78">
        <v>3463.6120000000001</v>
      </c>
      <c r="J33" s="73">
        <v>124874.75018941078</v>
      </c>
      <c r="K33" s="74">
        <v>4507.5280000000002</v>
      </c>
    </row>
    <row r="34" spans="1:11" ht="15" customHeight="1" x14ac:dyDescent="0.25">
      <c r="A34" s="72" t="s">
        <v>126</v>
      </c>
      <c r="B34" s="73">
        <v>140042.54853299999</v>
      </c>
      <c r="C34" s="74">
        <v>24040.044000000002</v>
      </c>
      <c r="D34" s="77">
        <v>151845.94829500001</v>
      </c>
      <c r="E34" s="78">
        <v>27840.368999999999</v>
      </c>
      <c r="F34" s="73">
        <v>249423.80092099999</v>
      </c>
      <c r="G34" s="74">
        <v>46329.898999999998</v>
      </c>
      <c r="H34" s="77">
        <v>246291.96774451996</v>
      </c>
      <c r="I34" s="78">
        <v>41137.925999999999</v>
      </c>
      <c r="J34" s="73">
        <v>260566.79280214998</v>
      </c>
      <c r="K34" s="74">
        <v>43154.423999999999</v>
      </c>
    </row>
    <row r="35" spans="1:11" ht="15" customHeight="1" x14ac:dyDescent="0.25">
      <c r="A35" s="72" t="s">
        <v>178</v>
      </c>
      <c r="B35" s="73">
        <v>8566.735451550001</v>
      </c>
      <c r="C35" s="74">
        <v>5041.4539999999997</v>
      </c>
      <c r="D35" s="77">
        <v>26208.057986300002</v>
      </c>
      <c r="E35" s="78">
        <v>7776.7079999999996</v>
      </c>
      <c r="F35" s="73">
        <v>64416.868221069999</v>
      </c>
      <c r="G35" s="74">
        <v>13936.791999999999</v>
      </c>
      <c r="H35" s="77">
        <v>13960.438146640001</v>
      </c>
      <c r="I35" s="78">
        <v>6118.19</v>
      </c>
      <c r="J35" s="73">
        <v>14797.265050649998</v>
      </c>
      <c r="K35" s="74">
        <v>8515.4989999999998</v>
      </c>
    </row>
    <row r="36" spans="1:11" ht="15" customHeight="1" x14ac:dyDescent="0.25">
      <c r="A36" s="72" t="s">
        <v>179</v>
      </c>
      <c r="B36" s="73">
        <v>72570.652789069994</v>
      </c>
      <c r="C36" s="74">
        <v>84085.03413</v>
      </c>
      <c r="D36" s="77">
        <v>72029.944466989997</v>
      </c>
      <c r="E36" s="78">
        <v>89066.774000000005</v>
      </c>
      <c r="F36" s="73">
        <v>92279.60461853999</v>
      </c>
      <c r="G36" s="74">
        <v>113440.106</v>
      </c>
      <c r="H36" s="77">
        <v>113444.73144492897</v>
      </c>
      <c r="I36" s="78">
        <v>127469.5518</v>
      </c>
      <c r="J36" s="73">
        <v>148984.15571270007</v>
      </c>
      <c r="K36" s="74">
        <v>160202</v>
      </c>
    </row>
    <row r="37" spans="1:11" ht="15" customHeight="1" x14ac:dyDescent="0.25">
      <c r="A37" s="72" t="s">
        <v>124</v>
      </c>
      <c r="B37" s="73">
        <v>15490.351809940001</v>
      </c>
      <c r="C37" s="74">
        <v>18304.350999999999</v>
      </c>
      <c r="D37" s="77">
        <v>14510.836394060001</v>
      </c>
      <c r="E37" s="78">
        <v>20386.246999999999</v>
      </c>
      <c r="F37" s="73">
        <v>18007.396166849998</v>
      </c>
      <c r="G37" s="74">
        <v>23109.982</v>
      </c>
      <c r="H37" s="77">
        <v>17188.232210360002</v>
      </c>
      <c r="I37" s="78">
        <v>30993.675999999999</v>
      </c>
      <c r="J37" s="73">
        <v>16876.023891450001</v>
      </c>
      <c r="K37" s="74">
        <v>35012.258000000002</v>
      </c>
    </row>
    <row r="38" spans="1:11" ht="15" customHeight="1" x14ac:dyDescent="0.25">
      <c r="A38" s="72" t="s">
        <v>180</v>
      </c>
      <c r="B38" s="73">
        <v>21861.733695999999</v>
      </c>
      <c r="C38" s="74">
        <v>383.17099999999999</v>
      </c>
      <c r="D38" s="77">
        <v>19880.988474999998</v>
      </c>
      <c r="E38" s="78">
        <v>323.53199999999998</v>
      </c>
      <c r="F38" s="73">
        <v>20373.475472999999</v>
      </c>
      <c r="G38" s="74">
        <v>275.14400000000001</v>
      </c>
      <c r="H38" s="77">
        <v>15527.42836134</v>
      </c>
      <c r="I38" s="78">
        <v>201.084</v>
      </c>
      <c r="J38" s="73">
        <v>15748.556651089999</v>
      </c>
      <c r="K38" s="74">
        <v>190.31700000000001</v>
      </c>
    </row>
    <row r="39" spans="1:11" ht="15" customHeight="1" x14ac:dyDescent="0.25">
      <c r="A39" s="72" t="s">
        <v>181</v>
      </c>
      <c r="B39" s="73">
        <v>12620.104221</v>
      </c>
      <c r="C39" s="74">
        <v>13822.726000000001</v>
      </c>
      <c r="D39" s="77">
        <v>17068.562311870002</v>
      </c>
      <c r="E39" s="78">
        <v>33638.127999999997</v>
      </c>
      <c r="F39" s="73">
        <v>20428.313488110001</v>
      </c>
      <c r="G39" s="74">
        <v>39970.951999999997</v>
      </c>
      <c r="H39" s="77">
        <v>18935.718382999999</v>
      </c>
      <c r="I39" s="78">
        <v>24968.454000000002</v>
      </c>
      <c r="J39" s="73">
        <v>17322.094798809998</v>
      </c>
      <c r="K39" s="74">
        <v>25201.249</v>
      </c>
    </row>
    <row r="40" spans="1:11" ht="15" customHeight="1" x14ac:dyDescent="0.25">
      <c r="A40" s="72" t="s">
        <v>182</v>
      </c>
      <c r="B40" s="73">
        <v>18447.014040999999</v>
      </c>
      <c r="C40" s="74">
        <v>21616.491999999998</v>
      </c>
      <c r="D40" s="77">
        <v>16539.714816600001</v>
      </c>
      <c r="E40" s="78">
        <v>20236.161</v>
      </c>
      <c r="F40" s="73">
        <v>22303.49492198</v>
      </c>
      <c r="G40" s="74">
        <v>29717.504000000001</v>
      </c>
      <c r="H40" s="77">
        <v>18171.271678900001</v>
      </c>
      <c r="I40" s="78">
        <v>23979.241999999998</v>
      </c>
      <c r="J40" s="73">
        <v>18966.841741740001</v>
      </c>
      <c r="K40" s="74">
        <v>25047.091</v>
      </c>
    </row>
    <row r="41" spans="1:11" ht="15" customHeight="1" x14ac:dyDescent="0.25">
      <c r="A41" s="72" t="s">
        <v>183</v>
      </c>
      <c r="B41" s="73">
        <v>13377.925453190001</v>
      </c>
      <c r="C41" s="74">
        <v>5065.4539999999997</v>
      </c>
      <c r="D41" s="77">
        <v>18948.596544940003</v>
      </c>
      <c r="E41" s="78">
        <v>4984.768</v>
      </c>
      <c r="F41" s="73">
        <v>21408.230495</v>
      </c>
      <c r="G41" s="74">
        <v>6288.3360000000002</v>
      </c>
      <c r="H41" s="77">
        <v>26326.701151940004</v>
      </c>
      <c r="I41" s="78">
        <v>8242.473</v>
      </c>
      <c r="J41" s="73">
        <v>28591.292293009999</v>
      </c>
      <c r="K41" s="74">
        <v>6766.8090000000002</v>
      </c>
    </row>
    <row r="42" spans="1:11" ht="15" customHeight="1" x14ac:dyDescent="0.25">
      <c r="A42" s="72" t="s">
        <v>120</v>
      </c>
      <c r="B42" s="73">
        <v>275212.75309727003</v>
      </c>
      <c r="C42" s="74">
        <v>368450.78600000002</v>
      </c>
      <c r="D42" s="77">
        <v>295728.84058093</v>
      </c>
      <c r="E42" s="78">
        <v>420130.39500000002</v>
      </c>
      <c r="F42" s="73">
        <v>366910.65352926002</v>
      </c>
      <c r="G42" s="74">
        <v>407760.40899999999</v>
      </c>
      <c r="H42" s="77">
        <v>485322.36749371898</v>
      </c>
      <c r="I42" s="78">
        <v>457883.97149999999</v>
      </c>
      <c r="J42" s="73">
        <v>425918.95349188079</v>
      </c>
      <c r="K42" s="74">
        <v>509026.38900000002</v>
      </c>
    </row>
    <row r="43" spans="1:11" ht="15" customHeight="1" x14ac:dyDescent="0.25">
      <c r="A43" s="72" t="s">
        <v>184</v>
      </c>
      <c r="B43" s="73">
        <v>5540.4248120000002</v>
      </c>
      <c r="C43" s="74">
        <v>265036.55099999998</v>
      </c>
      <c r="D43" s="77">
        <v>5012.1663339999996</v>
      </c>
      <c r="E43" s="78">
        <v>260844.39199999999</v>
      </c>
      <c r="F43" s="73">
        <v>6576.021017</v>
      </c>
      <c r="G43" s="74">
        <v>233949.65599999999</v>
      </c>
      <c r="H43" s="77">
        <v>11146.085725999999</v>
      </c>
      <c r="I43" s="78">
        <v>312112.97899999999</v>
      </c>
      <c r="J43" s="73">
        <v>8950.7063180000005</v>
      </c>
      <c r="K43" s="74">
        <v>340031.43800000002</v>
      </c>
    </row>
    <row r="44" spans="1:11" ht="15" customHeight="1" x14ac:dyDescent="0.25">
      <c r="A44" s="72" t="s">
        <v>185</v>
      </c>
      <c r="B44" s="73">
        <v>58935.952732750004</v>
      </c>
      <c r="C44" s="74">
        <v>52530.163999999997</v>
      </c>
      <c r="D44" s="77">
        <v>58247.513151800005</v>
      </c>
      <c r="E44" s="78">
        <v>55364.171000000002</v>
      </c>
      <c r="F44" s="73">
        <v>64620.984288</v>
      </c>
      <c r="G44" s="74">
        <v>58573.921999999999</v>
      </c>
      <c r="H44" s="77">
        <v>80376.83347271099</v>
      </c>
      <c r="I44" s="78">
        <v>48041.654999999999</v>
      </c>
      <c r="J44" s="73">
        <v>85513.379982892002</v>
      </c>
      <c r="K44" s="74">
        <v>53500.023999999998</v>
      </c>
    </row>
    <row r="45" spans="1:11" ht="15" customHeight="1" x14ac:dyDescent="0.25">
      <c r="A45" s="72" t="s">
        <v>186</v>
      </c>
      <c r="B45" s="73">
        <v>7998.1129099999998</v>
      </c>
      <c r="C45" s="74">
        <v>22067.052</v>
      </c>
      <c r="D45" s="77">
        <v>8647.4934950099996</v>
      </c>
      <c r="E45" s="78">
        <v>28052.088</v>
      </c>
      <c r="F45" s="73">
        <v>10005.945387740001</v>
      </c>
      <c r="G45" s="74">
        <v>34036.885000000002</v>
      </c>
      <c r="H45" s="77">
        <v>12656.418020977997</v>
      </c>
      <c r="I45" s="78">
        <v>39649.667999999998</v>
      </c>
      <c r="J45" s="73">
        <v>10798.263419469999</v>
      </c>
      <c r="K45" s="74">
        <v>34792.832999999999</v>
      </c>
    </row>
    <row r="46" spans="1:11" ht="15" customHeight="1" x14ac:dyDescent="0.25">
      <c r="A46" s="72" t="s">
        <v>131</v>
      </c>
      <c r="B46" s="73">
        <v>228412.0586207</v>
      </c>
      <c r="C46" s="74">
        <v>16763.734</v>
      </c>
      <c r="D46" s="77">
        <v>289066.06565832003</v>
      </c>
      <c r="E46" s="78">
        <v>18136.95</v>
      </c>
      <c r="F46" s="73">
        <v>306643.11061718001</v>
      </c>
      <c r="G46" s="74">
        <v>19508.717000000001</v>
      </c>
      <c r="H46" s="77">
        <v>327935.87311350997</v>
      </c>
      <c r="I46" s="78">
        <v>23006.662</v>
      </c>
      <c r="J46" s="73">
        <v>308662.00181535998</v>
      </c>
      <c r="K46" s="74">
        <v>20925.929</v>
      </c>
    </row>
    <row r="47" spans="1:11" ht="15" customHeight="1" x14ac:dyDescent="0.25">
      <c r="A47" s="72" t="s">
        <v>187</v>
      </c>
      <c r="B47" s="73">
        <v>653.83809299999996</v>
      </c>
      <c r="C47" s="74">
        <v>801.81899999999996</v>
      </c>
      <c r="D47" s="77">
        <v>776.705466</v>
      </c>
      <c r="E47" s="78">
        <v>917.5</v>
      </c>
      <c r="F47" s="73">
        <v>1171.3792579999999</v>
      </c>
      <c r="G47" s="74">
        <v>1355.6569999999999</v>
      </c>
      <c r="H47" s="77">
        <v>1361.274907</v>
      </c>
      <c r="I47" s="78">
        <v>1419.95</v>
      </c>
      <c r="J47" s="73">
        <v>2227.4130340000002</v>
      </c>
      <c r="K47" s="74">
        <v>1673.028</v>
      </c>
    </row>
    <row r="48" spans="1:11" ht="15" customHeight="1" x14ac:dyDescent="0.25">
      <c r="A48" s="72" t="s">
        <v>188</v>
      </c>
      <c r="B48" s="73">
        <v>134230.659804</v>
      </c>
      <c r="C48" s="74">
        <v>89276.019</v>
      </c>
      <c r="D48" s="77">
        <v>143010.39966383998</v>
      </c>
      <c r="E48" s="78">
        <v>105218.613</v>
      </c>
      <c r="F48" s="73">
        <v>166733.33314018999</v>
      </c>
      <c r="G48" s="74">
        <v>109951.126</v>
      </c>
      <c r="H48" s="77">
        <v>181536.01125280996</v>
      </c>
      <c r="I48" s="78">
        <v>89078.896999999997</v>
      </c>
      <c r="J48" s="73">
        <v>215474.03547027</v>
      </c>
      <c r="K48" s="74">
        <v>121841.86199999999</v>
      </c>
    </row>
    <row r="49" spans="1:11" ht="15" customHeight="1" x14ac:dyDescent="0.25">
      <c r="A49" s="72" t="s">
        <v>121</v>
      </c>
      <c r="B49" s="73">
        <v>425491.848833</v>
      </c>
      <c r="C49" s="74">
        <v>1136423.1740000001</v>
      </c>
      <c r="D49" s="77">
        <v>347058.10885999998</v>
      </c>
      <c r="E49" s="78">
        <v>1176909.8019999999</v>
      </c>
      <c r="F49" s="73">
        <v>571189.47559104429</v>
      </c>
      <c r="G49" s="74">
        <v>1433659.703</v>
      </c>
      <c r="H49" s="77">
        <v>1510382.0020082199</v>
      </c>
      <c r="I49" s="78">
        <v>2263582.8539999998</v>
      </c>
      <c r="J49" s="73">
        <v>1162613.64182101</v>
      </c>
      <c r="K49" s="74">
        <v>2274435.4890000001</v>
      </c>
    </row>
    <row r="50" spans="1:11" ht="15" customHeight="1" x14ac:dyDescent="0.25">
      <c r="A50" s="72" t="s">
        <v>122</v>
      </c>
      <c r="B50" s="73">
        <v>20260.168632639998</v>
      </c>
      <c r="C50" s="74">
        <v>27864.025000000001</v>
      </c>
      <c r="D50" s="77">
        <v>22429.332206949999</v>
      </c>
      <c r="E50" s="78">
        <v>28956.366000000002</v>
      </c>
      <c r="F50" s="73">
        <v>25687.190854910001</v>
      </c>
      <c r="G50" s="74">
        <v>30528.852800000001</v>
      </c>
      <c r="H50" s="77">
        <v>32304.672290719998</v>
      </c>
      <c r="I50" s="78">
        <v>33056.82</v>
      </c>
      <c r="J50" s="73">
        <v>32783.311428370005</v>
      </c>
      <c r="K50" s="74">
        <v>32884.644999999997</v>
      </c>
    </row>
    <row r="51" spans="1:11" ht="15" customHeight="1" x14ac:dyDescent="0.25">
      <c r="A51" s="72" t="s">
        <v>189</v>
      </c>
      <c r="B51" s="73">
        <v>19692.846795609999</v>
      </c>
      <c r="C51" s="74">
        <v>11142.852999999999</v>
      </c>
      <c r="D51" s="77">
        <v>19005.461430229996</v>
      </c>
      <c r="E51" s="78">
        <v>8994.9210000000003</v>
      </c>
      <c r="F51" s="73">
        <v>21912.571987589999</v>
      </c>
      <c r="G51" s="74">
        <v>11929.76</v>
      </c>
      <c r="H51" s="77">
        <v>26240.23905412</v>
      </c>
      <c r="I51" s="78">
        <v>12511.382</v>
      </c>
      <c r="J51" s="73">
        <v>26353.587258739997</v>
      </c>
      <c r="K51" s="74">
        <v>15733.312</v>
      </c>
    </row>
    <row r="52" spans="1:11" ht="15" customHeight="1" x14ac:dyDescent="0.25">
      <c r="A52" s="75" t="s">
        <v>190</v>
      </c>
      <c r="B52" s="76">
        <v>2020352.5520269598</v>
      </c>
      <c r="C52" s="71">
        <v>8716729.1949999984</v>
      </c>
      <c r="D52" s="70">
        <v>1924985.54011185</v>
      </c>
      <c r="E52" s="71">
        <v>10274091.481999999</v>
      </c>
      <c r="F52" s="70">
        <v>2232022.0383338197</v>
      </c>
      <c r="G52" s="71">
        <v>11089743.202500001</v>
      </c>
      <c r="H52" s="70">
        <v>3386884.2713034716</v>
      </c>
      <c r="I52" s="71">
        <v>10225139.681000002</v>
      </c>
      <c r="J52" s="70">
        <v>3603329.0605640109</v>
      </c>
      <c r="K52" s="71">
        <v>12154614.288999999</v>
      </c>
    </row>
    <row r="53" spans="1:11" ht="15" customHeight="1" x14ac:dyDescent="0.25">
      <c r="A53" s="72" t="s">
        <v>191</v>
      </c>
      <c r="B53" s="73">
        <v>1526.616565</v>
      </c>
      <c r="C53" s="74">
        <v>633.95699999999999</v>
      </c>
      <c r="D53" s="73">
        <v>1357.7171410000001</v>
      </c>
      <c r="E53" s="74">
        <v>1451.912</v>
      </c>
      <c r="F53" s="73">
        <v>1555.4508461100002</v>
      </c>
      <c r="G53" s="74">
        <v>1696.249</v>
      </c>
      <c r="H53" s="73">
        <v>2078.7615987499998</v>
      </c>
      <c r="I53" s="74">
        <v>21279.134999999998</v>
      </c>
      <c r="J53" s="73">
        <v>3767.2763369999998</v>
      </c>
      <c r="K53" s="74">
        <v>47190.055999999997</v>
      </c>
    </row>
    <row r="54" spans="1:11" ht="15" customHeight="1" x14ac:dyDescent="0.25">
      <c r="A54" s="72" t="s">
        <v>192</v>
      </c>
      <c r="B54" s="73">
        <v>46054.598624049999</v>
      </c>
      <c r="C54" s="74">
        <v>46058.171999999999</v>
      </c>
      <c r="D54" s="73">
        <v>48763.104474840009</v>
      </c>
      <c r="E54" s="74">
        <v>48692.536</v>
      </c>
      <c r="F54" s="73">
        <v>65789.091924809996</v>
      </c>
      <c r="G54" s="74">
        <v>59138.231</v>
      </c>
      <c r="H54" s="73">
        <v>67612.795806189999</v>
      </c>
      <c r="I54" s="74">
        <v>53270.580999999998</v>
      </c>
      <c r="J54" s="73">
        <v>73348.986542280021</v>
      </c>
      <c r="K54" s="74">
        <v>52989.673000000003</v>
      </c>
    </row>
    <row r="55" spans="1:11" ht="15" customHeight="1" x14ac:dyDescent="0.25">
      <c r="A55" s="72" t="s">
        <v>116</v>
      </c>
      <c r="B55" s="73">
        <v>1511.5105599999999</v>
      </c>
      <c r="C55" s="74">
        <v>17031.123</v>
      </c>
      <c r="D55" s="73">
        <v>1858.256574</v>
      </c>
      <c r="E55" s="74">
        <v>22518.720000000001</v>
      </c>
      <c r="F55" s="73">
        <v>2058.6728800000001</v>
      </c>
      <c r="G55" s="74">
        <v>23203.648000000001</v>
      </c>
      <c r="H55" s="73">
        <v>1837.082361</v>
      </c>
      <c r="I55" s="74">
        <v>15121.72</v>
      </c>
      <c r="J55" s="73">
        <v>277.00400000000002</v>
      </c>
      <c r="K55" s="74">
        <v>2466.73</v>
      </c>
    </row>
    <row r="56" spans="1:11" ht="15" customHeight="1" x14ac:dyDescent="0.25">
      <c r="A56" s="72" t="s">
        <v>193</v>
      </c>
      <c r="B56" s="73">
        <v>97812.073910000006</v>
      </c>
      <c r="C56" s="74">
        <v>3071359.304</v>
      </c>
      <c r="D56" s="73">
        <v>100830.712008</v>
      </c>
      <c r="E56" s="74">
        <v>3671794.6359999999</v>
      </c>
      <c r="F56" s="73">
        <v>154296.469082</v>
      </c>
      <c r="G56" s="74">
        <v>4786266.7580000004</v>
      </c>
      <c r="H56" s="73">
        <v>175441.189021</v>
      </c>
      <c r="I56" s="74">
        <v>3999397.7510000002</v>
      </c>
      <c r="J56" s="73">
        <v>165273.289655</v>
      </c>
      <c r="K56" s="74">
        <v>4577352.0530000003</v>
      </c>
    </row>
    <row r="57" spans="1:11" ht="15" customHeight="1" x14ac:dyDescent="0.25">
      <c r="A57" s="72" t="s">
        <v>194</v>
      </c>
      <c r="B57" s="73">
        <v>26841.033952999998</v>
      </c>
      <c r="C57" s="74">
        <v>864630.93400000001</v>
      </c>
      <c r="D57" s="73">
        <v>31159.171442999999</v>
      </c>
      <c r="E57" s="74">
        <v>1040606.796</v>
      </c>
      <c r="F57" s="73">
        <v>34677.677629619997</v>
      </c>
      <c r="G57" s="74">
        <v>1194466.2320000001</v>
      </c>
      <c r="H57" s="73">
        <v>30544.499964999999</v>
      </c>
      <c r="I57" s="74">
        <v>703295.228</v>
      </c>
      <c r="J57" s="73">
        <v>31854.977806999999</v>
      </c>
      <c r="K57" s="74">
        <v>864271.19</v>
      </c>
    </row>
    <row r="58" spans="1:11" ht="15" customHeight="1" x14ac:dyDescent="0.25">
      <c r="A58" s="72" t="s">
        <v>195</v>
      </c>
      <c r="B58" s="73">
        <v>26.606211999999999</v>
      </c>
      <c r="C58" s="74">
        <v>9.85</v>
      </c>
      <c r="D58" s="73">
        <v>60.179392999999997</v>
      </c>
      <c r="E58" s="74">
        <v>66.018000000000001</v>
      </c>
      <c r="F58" s="73">
        <v>67.865487000000002</v>
      </c>
      <c r="G58" s="74">
        <v>25.648</v>
      </c>
      <c r="H58" s="73">
        <v>275.392943</v>
      </c>
      <c r="I58" s="74">
        <v>220.535</v>
      </c>
      <c r="J58" s="73">
        <v>201.14589531999999</v>
      </c>
      <c r="K58" s="74">
        <v>155.69999999999999</v>
      </c>
    </row>
    <row r="59" spans="1:11" ht="15" customHeight="1" x14ac:dyDescent="0.25">
      <c r="A59" s="72" t="s">
        <v>196</v>
      </c>
      <c r="B59" s="73">
        <v>69235.986911540007</v>
      </c>
      <c r="C59" s="74">
        <v>406538.48300000001</v>
      </c>
      <c r="D59" s="73">
        <v>79234.902385559995</v>
      </c>
      <c r="E59" s="74">
        <v>466839.641</v>
      </c>
      <c r="F59" s="73">
        <v>95624.925553909998</v>
      </c>
      <c r="G59" s="74">
        <v>518064.467</v>
      </c>
      <c r="H59" s="73">
        <v>127540.23845315896</v>
      </c>
      <c r="I59" s="74">
        <v>620238.61</v>
      </c>
      <c r="J59" s="73">
        <v>132876.01993016317</v>
      </c>
      <c r="K59" s="74">
        <v>561506.78899999999</v>
      </c>
    </row>
    <row r="60" spans="1:11" ht="15" customHeight="1" x14ac:dyDescent="0.25">
      <c r="A60" s="72" t="s">
        <v>197</v>
      </c>
      <c r="B60" s="73">
        <v>22014.268057150002</v>
      </c>
      <c r="C60" s="74">
        <v>6940.7370000000001</v>
      </c>
      <c r="D60" s="73">
        <v>16907.803072999999</v>
      </c>
      <c r="E60" s="74">
        <v>5398.3789999999999</v>
      </c>
      <c r="F60" s="73">
        <v>21275.655981</v>
      </c>
      <c r="G60" s="74">
        <v>6233.308</v>
      </c>
      <c r="H60" s="73">
        <v>23944.488270000002</v>
      </c>
      <c r="I60" s="74">
        <v>6389.5360000000001</v>
      </c>
      <c r="J60" s="73">
        <v>21153.368891989998</v>
      </c>
      <c r="K60" s="74">
        <v>4982.585</v>
      </c>
    </row>
    <row r="61" spans="1:11" ht="15" customHeight="1" x14ac:dyDescent="0.25">
      <c r="A61" s="72" t="s">
        <v>198</v>
      </c>
      <c r="B61" s="73">
        <v>86050.870177000004</v>
      </c>
      <c r="C61" s="74">
        <v>438862.90500000003</v>
      </c>
      <c r="D61" s="73">
        <v>70847.109289999993</v>
      </c>
      <c r="E61" s="74">
        <v>399197.53499999997</v>
      </c>
      <c r="F61" s="73">
        <v>133042.48815220958</v>
      </c>
      <c r="G61" s="74">
        <v>551691.27899999998</v>
      </c>
      <c r="H61" s="73">
        <v>158520.26779799999</v>
      </c>
      <c r="I61" s="74">
        <v>354940.59899999999</v>
      </c>
      <c r="J61" s="73">
        <v>218986.30506460002</v>
      </c>
      <c r="K61" s="74">
        <v>624448.99199999997</v>
      </c>
    </row>
    <row r="62" spans="1:11" ht="15" customHeight="1" x14ac:dyDescent="0.25">
      <c r="A62" s="72" t="s">
        <v>99</v>
      </c>
      <c r="B62" s="73">
        <v>334104.11874058994</v>
      </c>
      <c r="C62" s="74">
        <v>510843.16399999999</v>
      </c>
      <c r="D62" s="73">
        <v>316271.6238553201</v>
      </c>
      <c r="E62" s="74">
        <v>591943.16799999995</v>
      </c>
      <c r="F62" s="73">
        <v>445387.50905042997</v>
      </c>
      <c r="G62" s="74">
        <v>707535.67299999995</v>
      </c>
      <c r="H62" s="73">
        <v>624138.06164854241</v>
      </c>
      <c r="I62" s="74">
        <v>650014.09</v>
      </c>
      <c r="J62" s="73">
        <v>574932.19725954998</v>
      </c>
      <c r="K62" s="74">
        <v>653868.46299999999</v>
      </c>
    </row>
    <row r="63" spans="1:11" ht="15" customHeight="1" x14ac:dyDescent="0.25">
      <c r="A63" s="72" t="s">
        <v>199</v>
      </c>
      <c r="B63" s="73">
        <v>93739.681389499994</v>
      </c>
      <c r="C63" s="74">
        <v>33396.199999999997</v>
      </c>
      <c r="D63" s="73">
        <v>94665.983809000012</v>
      </c>
      <c r="E63" s="74">
        <v>37104.014000000003</v>
      </c>
      <c r="F63" s="73">
        <v>107344.43197004001</v>
      </c>
      <c r="G63" s="74">
        <v>42473.055500000002</v>
      </c>
      <c r="H63" s="73">
        <v>100088.70652878996</v>
      </c>
      <c r="I63" s="74">
        <v>36426.108999999997</v>
      </c>
      <c r="J63" s="73">
        <v>97555.442837229974</v>
      </c>
      <c r="K63" s="74">
        <v>36128.368999999999</v>
      </c>
    </row>
    <row r="64" spans="1:11" ht="15" customHeight="1" x14ac:dyDescent="0.25">
      <c r="A64" s="72" t="s">
        <v>200</v>
      </c>
      <c r="B64" s="73">
        <v>107507.18583089999</v>
      </c>
      <c r="C64" s="74">
        <v>181839.40700000001</v>
      </c>
      <c r="D64" s="73">
        <v>102981.53746793001</v>
      </c>
      <c r="E64" s="74">
        <v>195235.34</v>
      </c>
      <c r="F64" s="73">
        <v>129396.74732504001</v>
      </c>
      <c r="G64" s="74">
        <v>218276.495</v>
      </c>
      <c r="H64" s="73">
        <v>170061.23239351704</v>
      </c>
      <c r="I64" s="74">
        <v>217457.37599999999</v>
      </c>
      <c r="J64" s="73">
        <v>141639.24317629897</v>
      </c>
      <c r="K64" s="74">
        <v>203446.139</v>
      </c>
    </row>
    <row r="65" spans="1:11" ht="15" customHeight="1" x14ac:dyDescent="0.25">
      <c r="A65" s="72" t="s">
        <v>138</v>
      </c>
      <c r="B65" s="73">
        <v>870444.10603599995</v>
      </c>
      <c r="C65" s="74">
        <v>2824196.588</v>
      </c>
      <c r="D65" s="73">
        <v>825733.30231900001</v>
      </c>
      <c r="E65" s="74">
        <v>3470953.804</v>
      </c>
      <c r="F65" s="73">
        <v>766832.74153</v>
      </c>
      <c r="G65" s="74">
        <v>2630648.2200000002</v>
      </c>
      <c r="H65" s="73">
        <v>1500500.4216179999</v>
      </c>
      <c r="I65" s="74">
        <v>3145767.4509999999</v>
      </c>
      <c r="J65" s="73">
        <v>1749841.812322</v>
      </c>
      <c r="K65" s="74">
        <v>4117246.889</v>
      </c>
    </row>
    <row r="66" spans="1:11" ht="15" customHeight="1" x14ac:dyDescent="0.25">
      <c r="A66" s="72" t="s">
        <v>201</v>
      </c>
      <c r="B66" s="73">
        <v>150065.76879624999</v>
      </c>
      <c r="C66" s="74">
        <v>257856.046</v>
      </c>
      <c r="D66" s="73">
        <v>138626.52102792999</v>
      </c>
      <c r="E66" s="74">
        <v>264573.40000000002</v>
      </c>
      <c r="F66" s="73">
        <v>149837.66570488</v>
      </c>
      <c r="G66" s="74">
        <v>280076.12099999998</v>
      </c>
      <c r="H66" s="73">
        <v>250692.16277306998</v>
      </c>
      <c r="I66" s="74">
        <v>328923.44099999999</v>
      </c>
      <c r="J66" s="73">
        <v>221096.28029103958</v>
      </c>
      <c r="K66" s="74">
        <v>340211.97100000002</v>
      </c>
    </row>
    <row r="67" spans="1:11" ht="15" customHeight="1" x14ac:dyDescent="0.25">
      <c r="A67" s="72" t="s">
        <v>202</v>
      </c>
      <c r="B67" s="73">
        <v>102127.87596897999</v>
      </c>
      <c r="C67" s="74">
        <v>44937.262000000002</v>
      </c>
      <c r="D67" s="73">
        <v>85242.216586269991</v>
      </c>
      <c r="E67" s="74">
        <v>48363.506000000001</v>
      </c>
      <c r="F67" s="73">
        <v>108737.70050277001</v>
      </c>
      <c r="G67" s="74">
        <v>56963.75</v>
      </c>
      <c r="H67" s="73">
        <v>129482.724166453</v>
      </c>
      <c r="I67" s="74">
        <v>54617.811000000002</v>
      </c>
      <c r="J67" s="73">
        <v>153538.34655754</v>
      </c>
      <c r="K67" s="74">
        <v>54736.260999999999</v>
      </c>
    </row>
    <row r="68" spans="1:11" s="79" customFormat="1" ht="15" customHeight="1" x14ac:dyDescent="0.25">
      <c r="A68" s="72" t="s">
        <v>203</v>
      </c>
      <c r="B68" s="73">
        <v>11290.250295</v>
      </c>
      <c r="C68" s="74">
        <v>11595.063</v>
      </c>
      <c r="D68" s="73">
        <v>10445.399264</v>
      </c>
      <c r="E68" s="74">
        <v>9352.0769999999993</v>
      </c>
      <c r="F68" s="73">
        <v>16096.944713999999</v>
      </c>
      <c r="G68" s="74">
        <v>12984.067999999999</v>
      </c>
      <c r="H68" s="73">
        <v>24126.245959</v>
      </c>
      <c r="I68" s="74">
        <v>17779.707999999999</v>
      </c>
      <c r="J68" s="73">
        <v>16987.363997</v>
      </c>
      <c r="K68" s="74">
        <v>13612.429</v>
      </c>
    </row>
    <row r="69" spans="1:11" ht="15" customHeight="1" x14ac:dyDescent="0.25">
      <c r="A69" s="75" t="s">
        <v>204</v>
      </c>
      <c r="B69" s="76">
        <v>1164564.2953184601</v>
      </c>
      <c r="C69" s="71">
        <v>313791.08600000001</v>
      </c>
      <c r="D69" s="70">
        <v>1195512.5636115919</v>
      </c>
      <c r="E69" s="71">
        <v>353890.39600000001</v>
      </c>
      <c r="F69" s="70">
        <v>1479061.7221000798</v>
      </c>
      <c r="G69" s="71">
        <v>487559.09630000003</v>
      </c>
      <c r="H69" s="70">
        <v>2067008.1002156225</v>
      </c>
      <c r="I69" s="71">
        <v>552518.82699999993</v>
      </c>
      <c r="J69" s="70">
        <v>2288796.0771388104</v>
      </c>
      <c r="K69" s="71">
        <v>622956.10199999996</v>
      </c>
    </row>
    <row r="70" spans="1:11" ht="15" customHeight="1" x14ac:dyDescent="0.25">
      <c r="A70" s="72" t="s">
        <v>205</v>
      </c>
      <c r="B70" s="73">
        <v>1046.221442</v>
      </c>
      <c r="C70" s="74">
        <v>479.173</v>
      </c>
      <c r="D70" s="73">
        <v>2153.6845480000002</v>
      </c>
      <c r="E70" s="74">
        <v>544.31200000000001</v>
      </c>
      <c r="F70" s="73">
        <v>2547.2537207</v>
      </c>
      <c r="G70" s="74">
        <v>495.202</v>
      </c>
      <c r="H70" s="73">
        <v>3956.713706</v>
      </c>
      <c r="I70" s="74">
        <v>792.98400000000004</v>
      </c>
      <c r="J70" s="73">
        <v>5973.3929049899998</v>
      </c>
      <c r="K70" s="74">
        <v>1027.7049999999999</v>
      </c>
    </row>
    <row r="71" spans="1:11" ht="15" customHeight="1" x14ac:dyDescent="0.25">
      <c r="A71" s="72" t="s">
        <v>206</v>
      </c>
      <c r="B71" s="73">
        <v>59360.21448860001</v>
      </c>
      <c r="C71" s="74">
        <v>40253.786999999997</v>
      </c>
      <c r="D71" s="73">
        <v>62439.264393620004</v>
      </c>
      <c r="E71" s="74">
        <v>42009.222000000002</v>
      </c>
      <c r="F71" s="73">
        <v>89754.524984590025</v>
      </c>
      <c r="G71" s="74">
        <v>62650.938999999998</v>
      </c>
      <c r="H71" s="73">
        <v>118134.16588391</v>
      </c>
      <c r="I71" s="74">
        <v>67296.865999999995</v>
      </c>
      <c r="J71" s="73">
        <v>103478.06851996998</v>
      </c>
      <c r="K71" s="74">
        <v>65222.52</v>
      </c>
    </row>
    <row r="72" spans="1:11" ht="15" customHeight="1" x14ac:dyDescent="0.25">
      <c r="A72" s="72" t="s">
        <v>207</v>
      </c>
      <c r="B72" s="73">
        <v>63756.159763870004</v>
      </c>
      <c r="C72" s="74">
        <v>5339.9120000000003</v>
      </c>
      <c r="D72" s="73">
        <v>64659.093296659987</v>
      </c>
      <c r="E72" s="74">
        <v>5942.6239999999998</v>
      </c>
      <c r="F72" s="73">
        <v>75790.859230480011</v>
      </c>
      <c r="G72" s="74">
        <v>7013.59</v>
      </c>
      <c r="H72" s="73">
        <v>118550.83892104001</v>
      </c>
      <c r="I72" s="74">
        <v>9298.1049999999996</v>
      </c>
      <c r="J72" s="73">
        <v>125942.22497657001</v>
      </c>
      <c r="K72" s="74">
        <v>10596.290999999999</v>
      </c>
    </row>
    <row r="73" spans="1:11" ht="15" customHeight="1" x14ac:dyDescent="0.25">
      <c r="A73" s="72" t="s">
        <v>208</v>
      </c>
      <c r="B73" s="73">
        <v>18213.092995999999</v>
      </c>
      <c r="C73" s="74">
        <v>2420.7179999999998</v>
      </c>
      <c r="D73" s="73">
        <v>13108.879722649999</v>
      </c>
      <c r="E73" s="74">
        <v>2189.5309999999999</v>
      </c>
      <c r="F73" s="73">
        <v>15203.07810741</v>
      </c>
      <c r="G73" s="74">
        <v>2836.4780000000001</v>
      </c>
      <c r="H73" s="73">
        <v>14254.801250840001</v>
      </c>
      <c r="I73" s="74">
        <v>3056.056</v>
      </c>
      <c r="J73" s="73">
        <v>15054.098396569998</v>
      </c>
      <c r="K73" s="74">
        <v>3464.3690000000001</v>
      </c>
    </row>
    <row r="74" spans="1:11" ht="15" customHeight="1" x14ac:dyDescent="0.25">
      <c r="A74" s="72" t="s">
        <v>209</v>
      </c>
      <c r="B74" s="73">
        <v>283405.31657816004</v>
      </c>
      <c r="C74" s="74">
        <v>65434.027000000002</v>
      </c>
      <c r="D74" s="73">
        <v>311260.72153768199</v>
      </c>
      <c r="E74" s="74">
        <v>81734.180999999997</v>
      </c>
      <c r="F74" s="73">
        <v>307076.18814104993</v>
      </c>
      <c r="G74" s="74">
        <v>98230.035999999993</v>
      </c>
      <c r="H74" s="73">
        <v>410760.88606623618</v>
      </c>
      <c r="I74" s="74">
        <v>107131.306</v>
      </c>
      <c r="J74" s="73">
        <v>394259.80783063738</v>
      </c>
      <c r="K74" s="74">
        <v>110844.28</v>
      </c>
    </row>
    <row r="75" spans="1:11" ht="15" customHeight="1" x14ac:dyDescent="0.25">
      <c r="A75" s="72" t="s">
        <v>210</v>
      </c>
      <c r="B75" s="73">
        <v>48061.376499999998</v>
      </c>
      <c r="C75" s="74">
        <v>1841.048</v>
      </c>
      <c r="D75" s="73">
        <v>33140.238548969995</v>
      </c>
      <c r="E75" s="74">
        <v>2161.2199999999998</v>
      </c>
      <c r="F75" s="73">
        <v>28442.778504000002</v>
      </c>
      <c r="G75" s="74">
        <v>4992.3249999999998</v>
      </c>
      <c r="H75" s="73">
        <v>36956.036239207715</v>
      </c>
      <c r="I75" s="74">
        <v>4595.5820000000003</v>
      </c>
      <c r="J75" s="73">
        <v>41993.420706950004</v>
      </c>
      <c r="K75" s="74">
        <v>4869.5069999999996</v>
      </c>
    </row>
    <row r="76" spans="1:11" ht="15" customHeight="1" x14ac:dyDescent="0.25">
      <c r="A76" s="72" t="s">
        <v>211</v>
      </c>
      <c r="B76" s="73">
        <v>460095.34606890002</v>
      </c>
      <c r="C76" s="74">
        <v>112942.1</v>
      </c>
      <c r="D76" s="73">
        <v>466617.45436993998</v>
      </c>
      <c r="E76" s="74">
        <v>127699.182</v>
      </c>
      <c r="F76" s="73">
        <v>583223.85488808004</v>
      </c>
      <c r="G76" s="74">
        <v>170297.51330000002</v>
      </c>
      <c r="H76" s="73">
        <v>752066.87543644861</v>
      </c>
      <c r="I76" s="74">
        <v>190250.372</v>
      </c>
      <c r="J76" s="73">
        <v>778508.4116368331</v>
      </c>
      <c r="K76" s="74">
        <v>182150.34700000001</v>
      </c>
    </row>
    <row r="77" spans="1:11" ht="15" customHeight="1" x14ac:dyDescent="0.25">
      <c r="A77" s="72" t="s">
        <v>212</v>
      </c>
      <c r="B77" s="73">
        <v>10813.242953999999</v>
      </c>
      <c r="C77" s="74">
        <v>48.280999999999999</v>
      </c>
      <c r="D77" s="73">
        <v>2977.1287459999999</v>
      </c>
      <c r="E77" s="74">
        <v>30.478999999999999</v>
      </c>
      <c r="F77" s="73">
        <v>6971.0468229600001</v>
      </c>
      <c r="G77" s="74">
        <v>43.793999999999997</v>
      </c>
      <c r="H77" s="73">
        <v>3322.7863520000001</v>
      </c>
      <c r="I77" s="74">
        <v>36.731000000000002</v>
      </c>
      <c r="J77" s="73">
        <v>15607.161079</v>
      </c>
      <c r="K77" s="74">
        <v>56.027000000000001</v>
      </c>
    </row>
    <row r="78" spans="1:11" ht="15" customHeight="1" x14ac:dyDescent="0.25">
      <c r="A78" s="72" t="s">
        <v>213</v>
      </c>
      <c r="B78" s="73">
        <v>7583.4289639999997</v>
      </c>
      <c r="C78" s="74">
        <v>1158.877</v>
      </c>
      <c r="D78" s="73">
        <v>3170.6481039999999</v>
      </c>
      <c r="E78" s="74">
        <v>1683.472</v>
      </c>
      <c r="F78" s="73">
        <v>11777.741911950001</v>
      </c>
      <c r="G78" s="74">
        <v>4182.0159999999996</v>
      </c>
      <c r="H78" s="73">
        <v>196178.349506</v>
      </c>
      <c r="I78" s="74">
        <v>41550.233999999997</v>
      </c>
      <c r="J78" s="73">
        <v>352543.23295378999</v>
      </c>
      <c r="K78" s="74">
        <v>100054.092</v>
      </c>
    </row>
    <row r="79" spans="1:11" ht="15" customHeight="1" x14ac:dyDescent="0.25">
      <c r="A79" s="72" t="s">
        <v>214</v>
      </c>
      <c r="B79" s="73">
        <v>208526.85788393</v>
      </c>
      <c r="C79" s="74">
        <v>81236.766000000003</v>
      </c>
      <c r="D79" s="73">
        <v>232250.19785706999</v>
      </c>
      <c r="E79" s="74">
        <v>87196.15</v>
      </c>
      <c r="F79" s="73">
        <v>355029.75465386</v>
      </c>
      <c r="G79" s="74">
        <v>134890.155</v>
      </c>
      <c r="H79" s="73">
        <v>407275.2984719401</v>
      </c>
      <c r="I79" s="74">
        <v>125772.967</v>
      </c>
      <c r="J79" s="73">
        <v>447391.98657246993</v>
      </c>
      <c r="K79" s="74">
        <v>141255.177</v>
      </c>
    </row>
    <row r="80" spans="1:11" ht="15" customHeight="1" x14ac:dyDescent="0.25">
      <c r="A80" s="72" t="s">
        <v>215</v>
      </c>
      <c r="B80" s="73">
        <v>3703.037679</v>
      </c>
      <c r="C80" s="74">
        <v>2636.3969999999999</v>
      </c>
      <c r="D80" s="73">
        <v>3735.2524870000002</v>
      </c>
      <c r="E80" s="74">
        <v>2700.0230000000001</v>
      </c>
      <c r="F80" s="73">
        <v>3244.6411349999998</v>
      </c>
      <c r="G80" s="74">
        <v>1927.048</v>
      </c>
      <c r="H80" s="73">
        <v>5551.3483820000001</v>
      </c>
      <c r="I80" s="74">
        <v>2737.6239999999998</v>
      </c>
      <c r="J80" s="73">
        <v>8044.2715610300002</v>
      </c>
      <c r="K80" s="74">
        <v>3415.7869999999998</v>
      </c>
    </row>
    <row r="81" spans="1:11" ht="15" customHeight="1" x14ac:dyDescent="0.25">
      <c r="A81" s="80" t="s">
        <v>216</v>
      </c>
      <c r="B81" s="36">
        <v>92.643742000000003</v>
      </c>
      <c r="C81" s="37">
        <v>0.7</v>
      </c>
      <c r="D81" s="70">
        <v>4.0616839999999996</v>
      </c>
      <c r="E81" s="71">
        <v>7.9589999999999996</v>
      </c>
      <c r="F81" s="70">
        <v>143720.17869999999</v>
      </c>
      <c r="G81" s="71">
        <v>59221</v>
      </c>
      <c r="H81" s="70">
        <v>368887.37102100003</v>
      </c>
      <c r="I81" s="71">
        <v>78886.648000000001</v>
      </c>
      <c r="J81" s="70">
        <v>539955.02708599996</v>
      </c>
      <c r="K81" s="71">
        <v>80552.516000000003</v>
      </c>
    </row>
    <row r="82" spans="1:11" s="83" customFormat="1" ht="15" customHeight="1" x14ac:dyDescent="0.25">
      <c r="A82" s="113" t="s">
        <v>217</v>
      </c>
      <c r="B82" s="81">
        <v>6143381.7697043503</v>
      </c>
      <c r="C82" s="82">
        <v>15114486.463130001</v>
      </c>
      <c r="D82" s="73">
        <v>6113283.9474178618</v>
      </c>
      <c r="E82" s="74">
        <v>16775458.988539999</v>
      </c>
      <c r="F82" s="73">
        <v>7782282.4118917193</v>
      </c>
      <c r="G82" s="74">
        <v>18960031.606600001</v>
      </c>
      <c r="H82" s="73">
        <v>11218499.653779089</v>
      </c>
      <c r="I82" s="74">
        <v>19126461.042300001</v>
      </c>
      <c r="J82" s="73">
        <v>11421371.043848433</v>
      </c>
      <c r="K82" s="74">
        <v>21136131.294</v>
      </c>
    </row>
    <row r="83" spans="1:11" s="83" customFormat="1" ht="16.5" thickBot="1" x14ac:dyDescent="0.3">
      <c r="A83" s="114" t="s">
        <v>144</v>
      </c>
      <c r="B83" s="84">
        <v>6143289.1259623505</v>
      </c>
      <c r="C83" s="85">
        <v>15114485.763130002</v>
      </c>
      <c r="D83" s="86">
        <v>6113279.8857338615</v>
      </c>
      <c r="E83" s="87">
        <v>16775451.029539999</v>
      </c>
      <c r="F83" s="86">
        <v>7638562.2331917193</v>
      </c>
      <c r="G83" s="87">
        <v>18900810.606600001</v>
      </c>
      <c r="H83" s="86">
        <v>10849612.282758089</v>
      </c>
      <c r="I83" s="87">
        <v>19047574.394300003</v>
      </c>
      <c r="J83" s="86">
        <v>10881416.016762432</v>
      </c>
      <c r="K83" s="87">
        <v>21055578.778000001</v>
      </c>
    </row>
    <row r="84" spans="1:11" ht="15.75" x14ac:dyDescent="0.25">
      <c r="A84" s="88" t="s">
        <v>218</v>
      </c>
      <c r="B84" s="89">
        <v>5272937.6636683503</v>
      </c>
      <c r="C84" s="90">
        <v>12290289.875130001</v>
      </c>
      <c r="D84" s="89">
        <v>5287550.6450988613</v>
      </c>
      <c r="E84" s="90">
        <v>13304505.18454</v>
      </c>
      <c r="F84" s="89">
        <v>7015449.6703617191</v>
      </c>
      <c r="G84" s="90">
        <v>16329383.386600001</v>
      </c>
      <c r="H84" s="89">
        <v>9717999.2321610898</v>
      </c>
      <c r="I84" s="90">
        <v>15980693.591300001</v>
      </c>
      <c r="J84" s="89">
        <v>9671529.2315264326</v>
      </c>
      <c r="K84" s="90">
        <v>17018884.405000001</v>
      </c>
    </row>
    <row r="85" spans="1:11" ht="15.75" x14ac:dyDescent="0.25">
      <c r="A85" s="91" t="s">
        <v>219</v>
      </c>
      <c r="B85" s="92">
        <v>4847445.81483535</v>
      </c>
      <c r="C85" s="93">
        <v>11153866.701130001</v>
      </c>
      <c r="D85" s="92">
        <v>4940492.5362388613</v>
      </c>
      <c r="E85" s="93">
        <v>12127595.382540001</v>
      </c>
      <c r="F85" s="92">
        <v>6444260.1947706752</v>
      </c>
      <c r="G85" s="93">
        <v>14895723.683600001</v>
      </c>
      <c r="H85" s="92">
        <v>8207617.2301528696</v>
      </c>
      <c r="I85" s="93">
        <v>13717110.737300001</v>
      </c>
      <c r="J85" s="92">
        <v>8508915.5897054225</v>
      </c>
      <c r="K85" s="93">
        <v>14744448.916000001</v>
      </c>
    </row>
    <row r="86" spans="1:11" ht="18" hidden="1" customHeight="1" x14ac:dyDescent="0.25">
      <c r="A86" s="91" t="s">
        <v>220</v>
      </c>
      <c r="B86" s="92">
        <v>6025424.7547958214</v>
      </c>
      <c r="C86" s="93">
        <v>6025424.7547958214</v>
      </c>
      <c r="D86" s="92">
        <v>6025424.7547958214</v>
      </c>
      <c r="E86" s="93">
        <v>6025424.7547958214</v>
      </c>
      <c r="F86" s="92">
        <v>6025424.7547958214</v>
      </c>
      <c r="G86" s="93">
        <v>6025424.7547958214</v>
      </c>
      <c r="H86" s="92">
        <v>6025424.7547958214</v>
      </c>
      <c r="I86" s="93">
        <v>6025424.7547958214</v>
      </c>
      <c r="J86" s="92">
        <v>6025424.7547958214</v>
      </c>
      <c r="K86" s="93">
        <v>6025424.7547958214</v>
      </c>
    </row>
    <row r="87" spans="1:11" ht="13.5" hidden="1" customHeight="1" x14ac:dyDescent="0.25">
      <c r="A87" s="91" t="s">
        <v>221</v>
      </c>
      <c r="B87" s="92">
        <v>4700164.6374908211</v>
      </c>
      <c r="C87" s="93">
        <v>4700164.6374908211</v>
      </c>
      <c r="D87" s="92">
        <v>4700164.6374908211</v>
      </c>
      <c r="E87" s="93">
        <v>4700164.6374908211</v>
      </c>
      <c r="F87" s="92">
        <v>4700164.6374908211</v>
      </c>
      <c r="G87" s="93">
        <v>4700164.6374908211</v>
      </c>
      <c r="H87" s="92">
        <v>4700164.6374908211</v>
      </c>
      <c r="I87" s="93">
        <v>4700164.6374908211</v>
      </c>
      <c r="J87" s="92">
        <v>4700164.6374908211</v>
      </c>
      <c r="K87" s="93">
        <v>4700164.6374908211</v>
      </c>
    </row>
    <row r="88" spans="1:11" ht="15.75" x14ac:dyDescent="0.25">
      <c r="A88" s="91" t="s">
        <v>222</v>
      </c>
      <c r="B88" s="92">
        <v>4978817.4743858902</v>
      </c>
      <c r="C88" s="93">
        <v>14800695.377130002</v>
      </c>
      <c r="D88" s="92">
        <v>4917771.3838062696</v>
      </c>
      <c r="E88" s="93">
        <v>16421568.59254</v>
      </c>
      <c r="F88" s="92">
        <v>6303220.6897916393</v>
      </c>
      <c r="G88" s="93">
        <v>18472472.510300003</v>
      </c>
      <c r="H88" s="92">
        <v>9151491.5535634663</v>
      </c>
      <c r="I88" s="93">
        <v>18573942.215300001</v>
      </c>
      <c r="J88" s="92">
        <v>9132574.9667096213</v>
      </c>
      <c r="K88" s="93">
        <v>20513175.192000002</v>
      </c>
    </row>
    <row r="89" spans="1:11" ht="16.5" thickBot="1" x14ac:dyDescent="0.3">
      <c r="A89" s="94" t="s">
        <v>223</v>
      </c>
      <c r="B89" s="95">
        <v>3682881.5195168899</v>
      </c>
      <c r="C89" s="96">
        <v>10840075.615130002</v>
      </c>
      <c r="D89" s="95">
        <v>3744979.9726272691</v>
      </c>
      <c r="E89" s="96">
        <v>11773704.986540001</v>
      </c>
      <c r="F89" s="95">
        <v>4965198.4726705952</v>
      </c>
      <c r="G89" s="96">
        <v>14408164.587300001</v>
      </c>
      <c r="H89" s="95">
        <v>6140609.1299372474</v>
      </c>
      <c r="I89" s="96">
        <v>13164591.910300002</v>
      </c>
      <c r="J89" s="95">
        <v>6220119.5125666121</v>
      </c>
      <c r="K89" s="96">
        <v>14121492.814000001</v>
      </c>
    </row>
    <row r="90" spans="1:11" ht="15.75" x14ac:dyDescent="0.25">
      <c r="A90" s="7" t="s">
        <v>236</v>
      </c>
      <c r="B90" s="97"/>
      <c r="C90" s="98"/>
      <c r="D90" s="98"/>
      <c r="E90" s="99" t="s">
        <v>224</v>
      </c>
    </row>
    <row r="91" spans="1:11" ht="15" x14ac:dyDescent="0.25">
      <c r="A91" s="53" t="s">
        <v>225</v>
      </c>
      <c r="B91" s="53"/>
      <c r="C91" s="100"/>
      <c r="D91" s="101"/>
      <c r="E91" s="101"/>
    </row>
    <row r="92" spans="1:11" ht="15" x14ac:dyDescent="0.25">
      <c r="A92" s="102" t="s">
        <v>226</v>
      </c>
      <c r="B92" s="57"/>
      <c r="C92" s="57"/>
      <c r="D92" s="103"/>
      <c r="E92" s="103"/>
    </row>
    <row r="93" spans="1:11" x14ac:dyDescent="0.2">
      <c r="A93" s="104" t="s">
        <v>227</v>
      </c>
      <c r="B93" s="57"/>
      <c r="C93" s="57"/>
      <c r="D93" s="103"/>
      <c r="E93" s="103"/>
    </row>
  </sheetData>
  <mergeCells count="7">
    <mergeCell ref="B3:K3"/>
    <mergeCell ref="B4:K4"/>
    <mergeCell ref="B6:C6"/>
    <mergeCell ref="D6:E6"/>
    <mergeCell ref="F6:G6"/>
    <mergeCell ref="H6:I6"/>
    <mergeCell ref="J6:K6"/>
  </mergeCells>
  <printOptions horizontalCentered="1" verticalCentered="1" gridLines="1" gridLinesSet="0"/>
  <pageMargins left="0" right="0" top="0" bottom="0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31"/>
  <sheetViews>
    <sheetView workbookViewId="0">
      <selection activeCell="J104" sqref="J104:K106"/>
    </sheetView>
  </sheetViews>
  <sheetFormatPr baseColWidth="10" defaultColWidth="8.42578125" defaultRowHeight="12.75" x14ac:dyDescent="0.2"/>
  <cols>
    <col min="1" max="1" width="27.7109375" style="2" customWidth="1"/>
    <col min="2" max="2" width="11.7109375" style="2" bestFit="1" customWidth="1"/>
    <col min="3" max="3" width="13" style="2" customWidth="1"/>
    <col min="4" max="6" width="12.5703125" style="2" bestFit="1" customWidth="1"/>
    <col min="7" max="7" width="16.85546875" style="2" bestFit="1" customWidth="1"/>
    <col min="8" max="8" width="13.28515625" style="2" bestFit="1" customWidth="1"/>
    <col min="9" max="9" width="12.5703125" style="2" bestFit="1" customWidth="1"/>
    <col min="10" max="10" width="12.42578125" style="2" bestFit="1" customWidth="1"/>
    <col min="11" max="12" width="12.5703125" style="2" bestFit="1" customWidth="1"/>
    <col min="13" max="15" width="12.42578125" style="2" bestFit="1" customWidth="1"/>
    <col min="16" max="16" width="11.7109375" style="2" bestFit="1" customWidth="1"/>
    <col min="17" max="106" width="8.42578125" style="2" customWidth="1"/>
    <col min="107" max="16384" width="8.42578125" style="2"/>
  </cols>
  <sheetData>
    <row r="1" spans="1:16" ht="15.75" x14ac:dyDescent="0.25">
      <c r="A1" s="15" t="s">
        <v>231</v>
      </c>
    </row>
    <row r="2" spans="1:16" x14ac:dyDescent="0.2">
      <c r="A2" s="1"/>
    </row>
    <row r="4" spans="1:16" x14ac:dyDescent="0.2">
      <c r="A4" s="16" t="s">
        <v>46</v>
      </c>
    </row>
    <row r="6" spans="1:16" ht="15" x14ac:dyDescent="0.25">
      <c r="A6" s="127" t="s">
        <v>2</v>
      </c>
      <c r="B6" s="126">
        <v>2019</v>
      </c>
      <c r="C6" s="126"/>
      <c r="D6" s="126"/>
      <c r="E6" s="126">
        <v>2020</v>
      </c>
      <c r="F6" s="126"/>
      <c r="G6" s="126"/>
      <c r="H6" s="126">
        <v>2021</v>
      </c>
      <c r="I6" s="126"/>
      <c r="J6" s="126"/>
      <c r="K6" s="128">
        <v>2022</v>
      </c>
      <c r="L6" s="129"/>
      <c r="M6" s="130"/>
      <c r="N6" s="126">
        <v>2023</v>
      </c>
      <c r="O6" s="126"/>
      <c r="P6" s="126"/>
    </row>
    <row r="7" spans="1:16" ht="15.75" x14ac:dyDescent="0.25">
      <c r="A7" s="127"/>
      <c r="B7" s="8" t="s">
        <v>0</v>
      </c>
      <c r="C7" s="8" t="s">
        <v>1</v>
      </c>
      <c r="D7" s="8" t="s">
        <v>3</v>
      </c>
      <c r="E7" s="8" t="s">
        <v>0</v>
      </c>
      <c r="F7" s="8" t="s">
        <v>1</v>
      </c>
      <c r="G7" s="8" t="s">
        <v>3</v>
      </c>
      <c r="H7" s="8" t="s">
        <v>0</v>
      </c>
      <c r="I7" s="8" t="s">
        <v>1</v>
      </c>
      <c r="J7" s="8" t="s">
        <v>3</v>
      </c>
      <c r="K7" s="8" t="s">
        <v>0</v>
      </c>
      <c r="L7" s="8" t="s">
        <v>1</v>
      </c>
      <c r="M7" s="8" t="s">
        <v>3</v>
      </c>
      <c r="N7" s="8" t="s">
        <v>0</v>
      </c>
      <c r="O7" s="8" t="s">
        <v>1</v>
      </c>
      <c r="P7" s="8" t="s">
        <v>3</v>
      </c>
    </row>
    <row r="8" spans="1:16" ht="15" x14ac:dyDescent="0.25">
      <c r="A8" s="9" t="s">
        <v>5</v>
      </c>
      <c r="B8" s="10">
        <v>796032.85640100006</v>
      </c>
      <c r="C8" s="10">
        <v>639898.44200000004</v>
      </c>
      <c r="D8" s="10">
        <v>625563.94053203007</v>
      </c>
      <c r="E8" s="10">
        <v>715279.52837700001</v>
      </c>
      <c r="F8" s="10">
        <v>518223.136</v>
      </c>
      <c r="G8" s="10">
        <v>505866.10528839997</v>
      </c>
      <c r="H8" s="10">
        <v>735991.93631500006</v>
      </c>
      <c r="I8" s="10">
        <v>535777.23699999996</v>
      </c>
      <c r="J8" s="10">
        <v>555380.75243713008</v>
      </c>
      <c r="K8" s="10">
        <v>885745.87873300002</v>
      </c>
      <c r="L8" s="10">
        <v>685949.61600000004</v>
      </c>
      <c r="M8" s="10">
        <v>659124.83415348409</v>
      </c>
      <c r="N8" s="10">
        <v>1281254.1807029999</v>
      </c>
      <c r="O8" s="10">
        <v>1159553.027</v>
      </c>
      <c r="P8" s="10">
        <v>1056603.0265295901</v>
      </c>
    </row>
    <row r="9" spans="1:16" ht="15" x14ac:dyDescent="0.25">
      <c r="A9" s="9" t="s">
        <v>6</v>
      </c>
      <c r="B9" s="10">
        <v>350619.00822700001</v>
      </c>
      <c r="C9" s="10">
        <v>83418.016000000003</v>
      </c>
      <c r="D9" s="10">
        <v>321984.81756127998</v>
      </c>
      <c r="E9" s="10">
        <v>462672.551117</v>
      </c>
      <c r="F9" s="10">
        <v>5404.701</v>
      </c>
      <c r="G9" s="10">
        <v>433135.26241930999</v>
      </c>
      <c r="H9" s="10">
        <v>460951.29949900002</v>
      </c>
      <c r="I9" s="10">
        <v>6123.2719999999999</v>
      </c>
      <c r="J9" s="10">
        <v>432161.02095674002</v>
      </c>
      <c r="K9" s="10">
        <v>822755.10753799998</v>
      </c>
      <c r="L9" s="10">
        <v>5354.4639999999999</v>
      </c>
      <c r="M9" s="10">
        <v>794760.11040956993</v>
      </c>
      <c r="N9" s="10">
        <v>1180745.3033410001</v>
      </c>
      <c r="O9" s="10">
        <v>3537.0390000000002</v>
      </c>
      <c r="P9" s="10">
        <v>1148434.78605652</v>
      </c>
    </row>
    <row r="10" spans="1:16" ht="15" x14ac:dyDescent="0.25">
      <c r="A10" s="9" t="s">
        <v>4</v>
      </c>
      <c r="B10" s="10">
        <v>360741.16650799999</v>
      </c>
      <c r="C10" s="10">
        <v>887420.88920000009</v>
      </c>
      <c r="D10" s="10">
        <v>357174.23858</v>
      </c>
      <c r="E10" s="10">
        <v>380797.49096899998</v>
      </c>
      <c r="F10" s="10">
        <v>1152716.615</v>
      </c>
      <c r="G10" s="10">
        <v>375411.73321499996</v>
      </c>
      <c r="H10" s="10">
        <v>485168.37891099998</v>
      </c>
      <c r="I10" s="10">
        <v>1301234.5560000001</v>
      </c>
      <c r="J10" s="10">
        <v>476439.30485899997</v>
      </c>
      <c r="K10" s="10">
        <v>909002.91126299999</v>
      </c>
      <c r="L10" s="10">
        <v>1387981.047</v>
      </c>
      <c r="M10" s="10">
        <v>904526.51874999993</v>
      </c>
      <c r="N10" s="10">
        <v>963994.83454907523</v>
      </c>
      <c r="O10" s="10">
        <v>1827715.442</v>
      </c>
      <c r="P10" s="10">
        <v>957589.00081907515</v>
      </c>
    </row>
    <row r="11" spans="1:16" ht="15" x14ac:dyDescent="0.25">
      <c r="A11" s="9" t="s">
        <v>10</v>
      </c>
      <c r="B11" s="10">
        <v>371512.46040899999</v>
      </c>
      <c r="C11" s="10">
        <v>542172.78099999996</v>
      </c>
      <c r="D11" s="10">
        <v>338805.202475</v>
      </c>
      <c r="E11" s="10">
        <v>375786.99942100001</v>
      </c>
      <c r="F11" s="10">
        <v>604102.14599999995</v>
      </c>
      <c r="G11" s="10">
        <v>339196.99963421002</v>
      </c>
      <c r="H11" s="10">
        <v>443624.74994000001</v>
      </c>
      <c r="I11" s="10">
        <v>574273.71</v>
      </c>
      <c r="J11" s="10">
        <v>397105.38754700002</v>
      </c>
      <c r="K11" s="10">
        <v>451432.33054900001</v>
      </c>
      <c r="L11" s="10">
        <v>579810.31000000006</v>
      </c>
      <c r="M11" s="10">
        <v>369979.84087292169</v>
      </c>
      <c r="N11" s="10">
        <v>553468.30636499997</v>
      </c>
      <c r="O11" s="10">
        <v>801250.66200000001</v>
      </c>
      <c r="P11" s="10">
        <v>502005.38697745994</v>
      </c>
    </row>
    <row r="12" spans="1:16" ht="15" x14ac:dyDescent="0.25">
      <c r="A12" s="9" t="s">
        <v>16</v>
      </c>
      <c r="B12" s="10">
        <v>363639.19410199998</v>
      </c>
      <c r="C12" s="10">
        <v>498106.85399999999</v>
      </c>
      <c r="D12" s="10">
        <v>197905.10917299998</v>
      </c>
      <c r="E12" s="10">
        <v>460161.292648</v>
      </c>
      <c r="F12" s="10">
        <v>672567.80500000005</v>
      </c>
      <c r="G12" s="10">
        <v>284256.46926267998</v>
      </c>
      <c r="H12" s="10">
        <v>510168.61622000003</v>
      </c>
      <c r="I12" s="10">
        <v>822659.13899999997</v>
      </c>
      <c r="J12" s="10">
        <v>346332.45296554</v>
      </c>
      <c r="K12" s="10">
        <v>350168.23064299999</v>
      </c>
      <c r="L12" s="10">
        <v>516765.27</v>
      </c>
      <c r="M12" s="10">
        <v>62853.217165180191</v>
      </c>
      <c r="N12" s="10">
        <v>553358.32382599998</v>
      </c>
      <c r="O12" s="10">
        <v>846975.34900000005</v>
      </c>
      <c r="P12" s="10">
        <v>324329.84698329994</v>
      </c>
    </row>
    <row r="13" spans="1:16" ht="15" x14ac:dyDescent="0.25">
      <c r="A13" s="9" t="s">
        <v>8</v>
      </c>
      <c r="B13" s="10">
        <v>344831.46737700002</v>
      </c>
      <c r="C13" s="10">
        <v>773529.59199999995</v>
      </c>
      <c r="D13" s="10">
        <v>336949.184626</v>
      </c>
      <c r="E13" s="10">
        <v>291322.08085500001</v>
      </c>
      <c r="F13" s="10">
        <v>621882.99100000004</v>
      </c>
      <c r="G13" s="10">
        <v>282376.50423999998</v>
      </c>
      <c r="H13" s="10">
        <v>334332.01676999999</v>
      </c>
      <c r="I13" s="10">
        <v>678523.53700000001</v>
      </c>
      <c r="J13" s="10">
        <v>323860.97030300001</v>
      </c>
      <c r="K13" s="10">
        <v>529495.06028199999</v>
      </c>
      <c r="L13" s="10">
        <v>768976.02850000001</v>
      </c>
      <c r="M13" s="10">
        <v>522654.15522099996</v>
      </c>
      <c r="N13" s="10">
        <v>480672.0845575225</v>
      </c>
      <c r="O13" s="10">
        <v>855176.04799999995</v>
      </c>
      <c r="P13" s="10">
        <v>471930.71743452252</v>
      </c>
    </row>
    <row r="14" spans="1:16" ht="15" x14ac:dyDescent="0.25">
      <c r="A14" s="9" t="s">
        <v>11</v>
      </c>
      <c r="B14" s="10">
        <v>217504.390231</v>
      </c>
      <c r="C14" s="10">
        <v>1172241.98</v>
      </c>
      <c r="D14" s="10">
        <v>-838333.40704154992</v>
      </c>
      <c r="E14" s="10">
        <v>262801.10496600001</v>
      </c>
      <c r="F14" s="10">
        <v>1628279.6029999999</v>
      </c>
      <c r="G14" s="10">
        <v>-645458.90464721993</v>
      </c>
      <c r="H14" s="10">
        <v>308106.925842</v>
      </c>
      <c r="I14" s="10">
        <v>1207534.875</v>
      </c>
      <c r="J14" s="10">
        <v>-892702.29724975652</v>
      </c>
      <c r="K14" s="10">
        <v>429314.94093600003</v>
      </c>
      <c r="L14" s="10">
        <v>2171052.9700000002</v>
      </c>
      <c r="M14" s="10">
        <v>-1182508.1940648295</v>
      </c>
      <c r="N14" s="10">
        <v>471151.51275400002</v>
      </c>
      <c r="O14" s="10">
        <v>2319680.6179999998</v>
      </c>
      <c r="P14" s="10">
        <v>-1224086.8617357884</v>
      </c>
    </row>
    <row r="15" spans="1:16" ht="15" x14ac:dyDescent="0.25">
      <c r="A15" s="9" t="s">
        <v>7</v>
      </c>
      <c r="B15" s="10">
        <v>449655.83103300002</v>
      </c>
      <c r="C15" s="10">
        <v>499553.609</v>
      </c>
      <c r="D15" s="10">
        <v>146978.37203518004</v>
      </c>
      <c r="E15" s="10">
        <v>480184.16871100001</v>
      </c>
      <c r="F15" s="10">
        <v>356546.33</v>
      </c>
      <c r="G15" s="10">
        <v>233791.29937427002</v>
      </c>
      <c r="H15" s="10">
        <v>688221.74906499998</v>
      </c>
      <c r="I15" s="10">
        <v>457800.076</v>
      </c>
      <c r="J15" s="10">
        <v>314137.11694294988</v>
      </c>
      <c r="K15" s="10">
        <v>545304.34162099997</v>
      </c>
      <c r="L15" s="10">
        <v>400562.99300000002</v>
      </c>
      <c r="M15" s="10">
        <v>21774.756185837614</v>
      </c>
      <c r="N15" s="10">
        <v>465573.05666200002</v>
      </c>
      <c r="O15" s="10">
        <v>319593.16399999999</v>
      </c>
      <c r="P15" s="10">
        <v>19446.007787419923</v>
      </c>
    </row>
    <row r="16" spans="1:16" ht="15" x14ac:dyDescent="0.25">
      <c r="A16" s="9" t="s">
        <v>9</v>
      </c>
      <c r="B16" s="10">
        <v>440678.66909799998</v>
      </c>
      <c r="C16" s="10">
        <v>762588.26500000001</v>
      </c>
      <c r="D16" s="10">
        <v>-219981.91526519001</v>
      </c>
      <c r="E16" s="10">
        <v>372044.34439699998</v>
      </c>
      <c r="F16" s="10">
        <v>544831.77</v>
      </c>
      <c r="G16" s="10">
        <v>-286558.38640153984</v>
      </c>
      <c r="H16" s="10">
        <v>425901.43816899997</v>
      </c>
      <c r="I16" s="10">
        <v>580067.45700000005</v>
      </c>
      <c r="J16" s="10">
        <v>-303620.04244183423</v>
      </c>
      <c r="K16" s="10">
        <v>462242.77508200001</v>
      </c>
      <c r="L16" s="10">
        <v>639637.44099999999</v>
      </c>
      <c r="M16" s="10">
        <v>-289747.19296334073</v>
      </c>
      <c r="N16" s="10">
        <v>408036.68441099999</v>
      </c>
      <c r="O16" s="10">
        <v>418371.12099999998</v>
      </c>
      <c r="P16" s="10">
        <v>-230121.37420963513</v>
      </c>
    </row>
    <row r="17" spans="1:16" ht="15" x14ac:dyDescent="0.25">
      <c r="A17" s="9" t="s">
        <v>15</v>
      </c>
      <c r="B17" s="10">
        <v>346866.24575599999</v>
      </c>
      <c r="C17" s="10">
        <v>494560.41700000002</v>
      </c>
      <c r="D17" s="10">
        <v>183034.78062679997</v>
      </c>
      <c r="E17" s="10">
        <v>316558.35599000001</v>
      </c>
      <c r="F17" s="10">
        <v>307251.02100000001</v>
      </c>
      <c r="G17" s="10">
        <v>135840.83086477793</v>
      </c>
      <c r="H17" s="10">
        <v>309018.35272999998</v>
      </c>
      <c r="I17" s="10">
        <v>224928.01300000001</v>
      </c>
      <c r="J17" s="10">
        <v>71693.443095380062</v>
      </c>
      <c r="K17" s="10">
        <v>354804.34068000002</v>
      </c>
      <c r="L17" s="10">
        <v>257220.38699999999</v>
      </c>
      <c r="M17" s="10">
        <v>122174.73409473198</v>
      </c>
      <c r="N17" s="10">
        <v>394295.67937999999</v>
      </c>
      <c r="O17" s="10">
        <v>243346.272</v>
      </c>
      <c r="P17" s="10">
        <v>43381.525578159912</v>
      </c>
    </row>
    <row r="18" spans="1:16" ht="15" x14ac:dyDescent="0.25">
      <c r="A18" s="9" t="s">
        <v>14</v>
      </c>
      <c r="B18" s="10">
        <v>338768.82730800001</v>
      </c>
      <c r="C18" s="10">
        <v>348139.52000000002</v>
      </c>
      <c r="D18" s="10">
        <v>247394.18808222</v>
      </c>
      <c r="E18" s="10">
        <v>390088.106883</v>
      </c>
      <c r="F18" s="10">
        <v>404923.86099999998</v>
      </c>
      <c r="G18" s="10">
        <v>266096.44013781002</v>
      </c>
      <c r="H18" s="10">
        <v>474003.47934299998</v>
      </c>
      <c r="I18" s="10">
        <v>331891.283</v>
      </c>
      <c r="J18" s="10">
        <v>205513.53465616994</v>
      </c>
      <c r="K18" s="10">
        <v>414064.35839900002</v>
      </c>
      <c r="L18" s="10">
        <v>385989.38660000003</v>
      </c>
      <c r="M18" s="10">
        <v>-96815.725914767012</v>
      </c>
      <c r="N18" s="10">
        <v>368550.02290799998</v>
      </c>
      <c r="O18" s="10">
        <v>317098.68900000001</v>
      </c>
      <c r="P18" s="10">
        <v>-24118.970351140015</v>
      </c>
    </row>
    <row r="19" spans="1:16" ht="15" x14ac:dyDescent="0.25">
      <c r="A19" s="9" t="s">
        <v>18</v>
      </c>
      <c r="B19" s="10">
        <v>195960.737628</v>
      </c>
      <c r="C19" s="10">
        <v>216259.24100000001</v>
      </c>
      <c r="D19" s="10">
        <v>108473.48293556999</v>
      </c>
      <c r="E19" s="10">
        <v>225481.40537399999</v>
      </c>
      <c r="F19" s="10">
        <v>493897.467</v>
      </c>
      <c r="G19" s="10">
        <v>128513.60670347999</v>
      </c>
      <c r="H19" s="10">
        <v>261718.68667600001</v>
      </c>
      <c r="I19" s="10">
        <v>455517.99699999997</v>
      </c>
      <c r="J19" s="10">
        <v>163765.92119607</v>
      </c>
      <c r="K19" s="10">
        <v>276038.04253799998</v>
      </c>
      <c r="L19" s="10">
        <v>419987.27100000001</v>
      </c>
      <c r="M19" s="10">
        <v>151873.79063684994</v>
      </c>
      <c r="N19" s="10">
        <v>296943.78273600002</v>
      </c>
      <c r="O19" s="10">
        <v>400148.027</v>
      </c>
      <c r="P19" s="10">
        <v>75467.255811119874</v>
      </c>
    </row>
    <row r="20" spans="1:16" ht="15" x14ac:dyDescent="0.25">
      <c r="A20" s="9" t="s">
        <v>17</v>
      </c>
      <c r="B20" s="10">
        <v>235958.13243</v>
      </c>
      <c r="C20" s="10">
        <v>7671.1080000000002</v>
      </c>
      <c r="D20" s="10">
        <v>175496.67397599999</v>
      </c>
      <c r="E20" s="10">
        <v>309555.221188</v>
      </c>
      <c r="F20" s="10">
        <v>120223.61500000001</v>
      </c>
      <c r="G20" s="10">
        <v>247065.85926</v>
      </c>
      <c r="H20" s="10">
        <v>234020.87219699999</v>
      </c>
      <c r="I20" s="10">
        <v>98455.381999999998</v>
      </c>
      <c r="J20" s="10">
        <v>166080.62263093999</v>
      </c>
      <c r="K20" s="10">
        <v>276142.60634300002</v>
      </c>
      <c r="L20" s="10">
        <v>90121.077000000005</v>
      </c>
      <c r="M20" s="10">
        <v>178571.91833709</v>
      </c>
      <c r="N20" s="10">
        <v>264989.682172</v>
      </c>
      <c r="O20" s="10">
        <v>17485.055</v>
      </c>
      <c r="P20" s="10">
        <v>150361.28135954679</v>
      </c>
    </row>
    <row r="21" spans="1:16" ht="15" x14ac:dyDescent="0.25">
      <c r="A21" s="9" t="s">
        <v>19</v>
      </c>
      <c r="B21" s="10">
        <v>357862.987807</v>
      </c>
      <c r="C21" s="10">
        <v>699453.27800000005</v>
      </c>
      <c r="D21" s="10">
        <v>227621.57468299998</v>
      </c>
      <c r="E21" s="10">
        <v>201858.85006500001</v>
      </c>
      <c r="F21" s="10">
        <v>402913.01799999998</v>
      </c>
      <c r="G21" s="10">
        <v>49132.295758500026</v>
      </c>
      <c r="H21" s="10">
        <v>187433.38551200001</v>
      </c>
      <c r="I21" s="10">
        <v>203297.125</v>
      </c>
      <c r="J21" s="10">
        <v>3542.5244388549763</v>
      </c>
      <c r="K21" s="10">
        <v>197293.83620799999</v>
      </c>
      <c r="L21" s="10">
        <v>185742.56400000001</v>
      </c>
      <c r="M21" s="10">
        <v>18529.198521312035</v>
      </c>
      <c r="N21" s="10">
        <v>229845.50336599999</v>
      </c>
      <c r="O21" s="10">
        <v>199544.82699999999</v>
      </c>
      <c r="P21" s="10">
        <v>55740.481149373074</v>
      </c>
    </row>
    <row r="22" spans="1:16" ht="15" x14ac:dyDescent="0.25">
      <c r="A22" s="9" t="s">
        <v>228</v>
      </c>
      <c r="B22" s="10">
        <v>4567.1587909999998</v>
      </c>
      <c r="C22" s="10">
        <v>6205.13</v>
      </c>
      <c r="D22" s="10">
        <v>2210.1116589999997</v>
      </c>
      <c r="E22" s="10">
        <v>4280.3974209999997</v>
      </c>
      <c r="F22" s="10">
        <v>3636.6190000000001</v>
      </c>
      <c r="G22" s="10">
        <v>655.02781999999979</v>
      </c>
      <c r="H22" s="10">
        <v>7844.736328</v>
      </c>
      <c r="I22" s="10">
        <v>6050.5309999999999</v>
      </c>
      <c r="J22" s="10">
        <v>-421.79281200000059</v>
      </c>
      <c r="K22" s="10">
        <v>12533.193862</v>
      </c>
      <c r="L22" s="10">
        <v>9292.4580000000005</v>
      </c>
      <c r="M22" s="10">
        <v>-2973.6896309999993</v>
      </c>
      <c r="N22" s="10">
        <v>220440.148988</v>
      </c>
      <c r="O22" s="10">
        <v>51453.252999999997</v>
      </c>
      <c r="P22" s="10">
        <v>215125.107055</v>
      </c>
    </row>
    <row r="23" spans="1:16" ht="15" x14ac:dyDescent="0.25">
      <c r="A23" s="9" t="s">
        <v>13</v>
      </c>
      <c r="B23" s="10">
        <v>275377.50733499997</v>
      </c>
      <c r="C23" s="10">
        <v>521676.48700000002</v>
      </c>
      <c r="D23" s="10">
        <v>13179.859431109915</v>
      </c>
      <c r="E23" s="10">
        <v>148520.07469000001</v>
      </c>
      <c r="F23" s="10">
        <v>342914.83100000001</v>
      </c>
      <c r="G23" s="10">
        <v>-161639.85543077995</v>
      </c>
      <c r="H23" s="10">
        <v>187725.41533799999</v>
      </c>
      <c r="I23" s="10">
        <v>514424.87</v>
      </c>
      <c r="J23" s="10">
        <v>-288895.37599913997</v>
      </c>
      <c r="K23" s="10">
        <v>420920.83257799997</v>
      </c>
      <c r="L23" s="10">
        <v>745720.70600000001</v>
      </c>
      <c r="M23" s="10">
        <v>-162234.17235416995</v>
      </c>
      <c r="N23" s="10">
        <v>208077.41312700001</v>
      </c>
      <c r="O23" s="10">
        <v>438928.21</v>
      </c>
      <c r="P23" s="10">
        <v>-387619.74746286107</v>
      </c>
    </row>
    <row r="24" spans="1:16" ht="15" x14ac:dyDescent="0.25">
      <c r="A24" s="9" t="s">
        <v>229</v>
      </c>
      <c r="B24" s="10">
        <v>101339.24828099999</v>
      </c>
      <c r="C24" s="10">
        <v>84868.03</v>
      </c>
      <c r="D24" s="10">
        <v>65071.262857999995</v>
      </c>
      <c r="E24" s="10">
        <v>87306.313720000006</v>
      </c>
      <c r="F24" s="10">
        <v>81790.989000000001</v>
      </c>
      <c r="G24" s="10">
        <v>62911.320827000003</v>
      </c>
      <c r="H24" s="10">
        <v>141671.39312600001</v>
      </c>
      <c r="I24" s="10">
        <v>125026.728</v>
      </c>
      <c r="J24" s="10">
        <v>109040.63137900001</v>
      </c>
      <c r="K24" s="10">
        <v>79091.793439999994</v>
      </c>
      <c r="L24" s="10">
        <v>67500.554999999993</v>
      </c>
      <c r="M24" s="10">
        <v>27680.248172319989</v>
      </c>
      <c r="N24" s="10">
        <v>188140.10824999999</v>
      </c>
      <c r="O24" s="10">
        <v>158634.60399999999</v>
      </c>
      <c r="P24" s="10">
        <v>122969.74875185001</v>
      </c>
    </row>
    <row r="25" spans="1:16" ht="15" x14ac:dyDescent="0.25">
      <c r="A25" s="9" t="s">
        <v>20</v>
      </c>
      <c r="B25" s="10">
        <v>94194.875755000001</v>
      </c>
      <c r="C25" s="10">
        <v>90320.773000000001</v>
      </c>
      <c r="D25" s="10">
        <v>-78393.798764989988</v>
      </c>
      <c r="E25" s="10">
        <v>154528.07751199999</v>
      </c>
      <c r="F25" s="10">
        <v>137957.573</v>
      </c>
      <c r="G25" s="10">
        <v>-34589.76824532001</v>
      </c>
      <c r="H25" s="10">
        <v>154054.39795099999</v>
      </c>
      <c r="I25" s="10">
        <v>153239.54800000001</v>
      </c>
      <c r="J25" s="10">
        <v>-69487.71557646399</v>
      </c>
      <c r="K25" s="10">
        <v>148366.80912300001</v>
      </c>
      <c r="L25" s="10">
        <v>149374.15700000001</v>
      </c>
      <c r="M25" s="10">
        <v>-136741.39570364001</v>
      </c>
      <c r="N25" s="10">
        <v>179839.793477</v>
      </c>
      <c r="O25" s="10">
        <v>153258.27100000001</v>
      </c>
      <c r="P25" s="10">
        <v>-9915.1918216899721</v>
      </c>
    </row>
    <row r="26" spans="1:16" ht="15" x14ac:dyDescent="0.25">
      <c r="A26" s="9" t="s">
        <v>12</v>
      </c>
      <c r="B26" s="10">
        <v>136849.66898399999</v>
      </c>
      <c r="C26" s="10">
        <v>201620.196</v>
      </c>
      <c r="D26" s="10">
        <v>70447.851551979969</v>
      </c>
      <c r="E26" s="10">
        <v>135789.18201300001</v>
      </c>
      <c r="F26" s="10">
        <v>228748.28599999999</v>
      </c>
      <c r="G26" s="10">
        <v>44065.901608390137</v>
      </c>
      <c r="H26" s="10">
        <v>176503.303652</v>
      </c>
      <c r="I26" s="10">
        <v>253795.31200000001</v>
      </c>
      <c r="J26" s="10">
        <v>53319.7714576</v>
      </c>
      <c r="K26" s="10">
        <v>425816.726479</v>
      </c>
      <c r="L26" s="10">
        <v>440905.62699999998</v>
      </c>
      <c r="M26" s="10">
        <v>317318.38235299999</v>
      </c>
      <c r="N26" s="10">
        <v>179196.62979400001</v>
      </c>
      <c r="O26" s="10">
        <v>277806.027</v>
      </c>
      <c r="P26" s="10">
        <v>46545.740608469998</v>
      </c>
    </row>
    <row r="27" spans="1:16" ht="15" x14ac:dyDescent="0.25">
      <c r="A27" s="9" t="s">
        <v>23</v>
      </c>
      <c r="B27" s="10">
        <v>75808.856799999994</v>
      </c>
      <c r="C27" s="10">
        <v>283763.75599999999</v>
      </c>
      <c r="D27" s="10">
        <v>-24678.021531000006</v>
      </c>
      <c r="E27" s="10">
        <v>84785.292778000003</v>
      </c>
      <c r="F27" s="10">
        <v>213240.50700000001</v>
      </c>
      <c r="G27" s="10">
        <v>-36728.309626729999</v>
      </c>
      <c r="H27" s="10">
        <v>83547.107522000006</v>
      </c>
      <c r="I27" s="10">
        <v>188862.94200000001</v>
      </c>
      <c r="J27" s="10">
        <v>-38759.540839180001</v>
      </c>
      <c r="K27" s="10">
        <v>128205.969503</v>
      </c>
      <c r="L27" s="10">
        <v>229896.23699999999</v>
      </c>
      <c r="M27" s="10">
        <v>27863.085344980005</v>
      </c>
      <c r="N27" s="10">
        <v>155526.19785299999</v>
      </c>
      <c r="O27" s="10">
        <v>230546.69699999999</v>
      </c>
      <c r="P27" s="10">
        <v>63107.819835270006</v>
      </c>
    </row>
    <row r="28" spans="1:16" ht="15" x14ac:dyDescent="0.25">
      <c r="A28" s="9" t="s">
        <v>21</v>
      </c>
      <c r="B28" s="10">
        <v>124297.98381200001</v>
      </c>
      <c r="C28" s="10">
        <v>326511.07799999998</v>
      </c>
      <c r="D28" s="10">
        <v>110838.97869</v>
      </c>
      <c r="E28" s="10">
        <v>88319.988605999999</v>
      </c>
      <c r="F28" s="10">
        <v>347767.49900000001</v>
      </c>
      <c r="G28" s="10">
        <v>16643.604051999995</v>
      </c>
      <c r="H28" s="10">
        <v>112464.04118</v>
      </c>
      <c r="I28" s="10">
        <v>346387.04599999997</v>
      </c>
      <c r="J28" s="10">
        <v>108199.04353</v>
      </c>
      <c r="K28" s="10">
        <v>147600.70875399999</v>
      </c>
      <c r="L28" s="10">
        <v>238299.99799999999</v>
      </c>
      <c r="M28" s="10">
        <v>-142727.389551</v>
      </c>
      <c r="N28" s="10">
        <v>141261.252748</v>
      </c>
      <c r="O28" s="10">
        <v>274043.59499999997</v>
      </c>
      <c r="P28" s="10">
        <v>49686.757673</v>
      </c>
    </row>
    <row r="29" spans="1:16" ht="15" x14ac:dyDescent="0.25">
      <c r="A29" s="11" t="s">
        <v>24</v>
      </c>
      <c r="B29" s="10">
        <v>1467791.2945040008</v>
      </c>
      <c r="C29" s="10">
        <v>3739865.0640000012</v>
      </c>
      <c r="D29" s="10">
        <v>-1060265.6880007903</v>
      </c>
      <c r="E29" s="10">
        <v>1219690.6697339984</v>
      </c>
      <c r="F29" s="10">
        <v>3024271.8500000015</v>
      </c>
      <c r="G29" s="10">
        <v>-1185456.4860971021</v>
      </c>
      <c r="H29" s="10">
        <v>1791274.3155490002</v>
      </c>
      <c r="I29" s="10">
        <v>3658302.2499999981</v>
      </c>
      <c r="J29" s="10">
        <v>-1401221.5475337235</v>
      </c>
      <c r="K29" s="10">
        <v>1941666.622632999</v>
      </c>
      <c r="L29" s="10">
        <v>3191897.5401000027</v>
      </c>
      <c r="M29" s="10">
        <v>-3176429.2666276153</v>
      </c>
      <c r="N29" s="10">
        <v>1945784.7147159986</v>
      </c>
      <c r="O29" s="10">
        <v>3420030.0489999987</v>
      </c>
      <c r="P29" s="10">
        <v>-3717088.1719934037</v>
      </c>
    </row>
    <row r="30" spans="1:16" ht="15" x14ac:dyDescent="0.25">
      <c r="A30" s="12" t="s">
        <v>42</v>
      </c>
      <c r="B30" s="13">
        <v>7450858.5685769999</v>
      </c>
      <c r="C30" s="13">
        <v>12879844.506200001</v>
      </c>
      <c r="D30" s="13">
        <v>1307476.7988726497</v>
      </c>
      <c r="E30" s="13">
        <v>7167811.4974349998</v>
      </c>
      <c r="F30" s="13">
        <v>12214092.232999999</v>
      </c>
      <c r="G30" s="13">
        <v>1054527.5500171361</v>
      </c>
      <c r="H30" s="13">
        <v>8513746.5978350006</v>
      </c>
      <c r="I30" s="13">
        <v>12724172.886</v>
      </c>
      <c r="J30" s="13">
        <v>731464.18594327569</v>
      </c>
      <c r="K30" s="13">
        <v>10208007.417187</v>
      </c>
      <c r="L30" s="13">
        <v>13568038.103200002</v>
      </c>
      <c r="M30" s="13">
        <v>-1010492.236592086</v>
      </c>
      <c r="N30" s="13">
        <v>11131145.216683598</v>
      </c>
      <c r="O30" s="13">
        <v>14734176.046</v>
      </c>
      <c r="P30" s="13">
        <v>-290225.82716484112</v>
      </c>
    </row>
    <row r="31" spans="1:16" ht="15.75" x14ac:dyDescent="0.25">
      <c r="A31" s="7" t="s">
        <v>230</v>
      </c>
    </row>
  </sheetData>
  <mergeCells count="6">
    <mergeCell ref="N6:P6"/>
    <mergeCell ref="A6:A7"/>
    <mergeCell ref="B6:D6"/>
    <mergeCell ref="E6:G6"/>
    <mergeCell ref="H6:J6"/>
    <mergeCell ref="K6:M6"/>
  </mergeCells>
  <printOptions horizontalCentered="1" verticalCentered="1"/>
  <pageMargins left="0" right="0" top="0" bottom="0" header="0" footer="0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31"/>
  <sheetViews>
    <sheetView topLeftCell="A22" workbookViewId="0">
      <selection activeCell="J104" sqref="J104:K106"/>
    </sheetView>
  </sheetViews>
  <sheetFormatPr baseColWidth="10" defaultColWidth="8.42578125" defaultRowHeight="12.75" x14ac:dyDescent="0.2"/>
  <cols>
    <col min="1" max="1" width="27.7109375" style="2" customWidth="1"/>
    <col min="2" max="2" width="11.7109375" style="2" bestFit="1" customWidth="1"/>
    <col min="3" max="3" width="13" style="2" customWidth="1"/>
    <col min="4" max="9" width="12.5703125" style="2" bestFit="1" customWidth="1"/>
    <col min="10" max="10" width="12.42578125" style="2" bestFit="1" customWidth="1"/>
    <col min="11" max="12" width="12.5703125" style="2" bestFit="1" customWidth="1"/>
    <col min="13" max="15" width="12.42578125" style="2" bestFit="1" customWidth="1"/>
    <col min="16" max="16" width="11.7109375" style="2" bestFit="1" customWidth="1"/>
    <col min="17" max="105" width="8.42578125" style="2" customWidth="1"/>
    <col min="106" max="16384" width="8.42578125" style="2"/>
  </cols>
  <sheetData>
    <row r="1" spans="1:16" ht="15.75" x14ac:dyDescent="0.25">
      <c r="A1" s="15" t="s">
        <v>234</v>
      </c>
    </row>
    <row r="2" spans="1:16" x14ac:dyDescent="0.2">
      <c r="A2" s="1"/>
    </row>
    <row r="4" spans="1:16" x14ac:dyDescent="0.2">
      <c r="A4" s="16" t="s">
        <v>45</v>
      </c>
    </row>
    <row r="5" spans="1:16" x14ac:dyDescent="0.2">
      <c r="A5" s="16"/>
    </row>
    <row r="6" spans="1:16" ht="15" x14ac:dyDescent="0.25">
      <c r="A6" s="127" t="s">
        <v>25</v>
      </c>
      <c r="B6" s="126">
        <v>2019</v>
      </c>
      <c r="C6" s="126"/>
      <c r="D6" s="126"/>
      <c r="E6" s="126">
        <v>2020</v>
      </c>
      <c r="F6" s="126"/>
      <c r="G6" s="126"/>
      <c r="H6" s="126">
        <v>2021</v>
      </c>
      <c r="I6" s="126"/>
      <c r="J6" s="126"/>
      <c r="K6" s="128">
        <v>2022</v>
      </c>
      <c r="L6" s="129"/>
      <c r="M6" s="130"/>
      <c r="N6" s="126">
        <v>2023</v>
      </c>
      <c r="O6" s="126"/>
      <c r="P6" s="126"/>
    </row>
    <row r="7" spans="1:16" ht="15.75" x14ac:dyDescent="0.25">
      <c r="A7" s="127"/>
      <c r="B7" s="8" t="s">
        <v>0</v>
      </c>
      <c r="C7" s="8" t="s">
        <v>1</v>
      </c>
      <c r="D7" s="8" t="s">
        <v>3</v>
      </c>
      <c r="E7" s="8" t="s">
        <v>0</v>
      </c>
      <c r="F7" s="8" t="s">
        <v>1</v>
      </c>
      <c r="G7" s="8" t="s">
        <v>3</v>
      </c>
      <c r="H7" s="8" t="s">
        <v>0</v>
      </c>
      <c r="I7" s="8" t="s">
        <v>1</v>
      </c>
      <c r="J7" s="8" t="s">
        <v>3</v>
      </c>
      <c r="K7" s="8" t="s">
        <v>0</v>
      </c>
      <c r="L7" s="8" t="s">
        <v>1</v>
      </c>
      <c r="M7" s="8" t="s">
        <v>3</v>
      </c>
      <c r="N7" s="8" t="s">
        <v>0</v>
      </c>
      <c r="O7" s="8" t="s">
        <v>1</v>
      </c>
      <c r="P7" s="8" t="s">
        <v>3</v>
      </c>
    </row>
    <row r="8" spans="1:16" ht="15" x14ac:dyDescent="0.25">
      <c r="A8" s="9" t="s">
        <v>11</v>
      </c>
      <c r="B8" s="10">
        <v>1055837.7972725499</v>
      </c>
      <c r="C8" s="10">
        <v>1244127.2549999999</v>
      </c>
      <c r="D8" s="10">
        <v>-838333.40704154992</v>
      </c>
      <c r="E8" s="10">
        <v>908260.00961321988</v>
      </c>
      <c r="F8" s="10">
        <v>1085959.32</v>
      </c>
      <c r="G8" s="10">
        <v>-645458.90464721993</v>
      </c>
      <c r="H8" s="10">
        <v>1200809.2230917565</v>
      </c>
      <c r="I8" s="10">
        <v>1328147.926</v>
      </c>
      <c r="J8" s="10">
        <v>-892702.29724975652</v>
      </c>
      <c r="K8" s="10">
        <v>1611823.1350008296</v>
      </c>
      <c r="L8" s="10">
        <v>1267038.713</v>
      </c>
      <c r="M8" s="10">
        <v>-1182508.1940648295</v>
      </c>
      <c r="N8" s="10">
        <v>1695238.3744897884</v>
      </c>
      <c r="O8" s="10">
        <v>1729017.4110000001</v>
      </c>
      <c r="P8" s="10">
        <v>-1224086.8617357884</v>
      </c>
    </row>
    <row r="9" spans="1:16" ht="15" x14ac:dyDescent="0.25">
      <c r="A9" s="9" t="s">
        <v>26</v>
      </c>
      <c r="B9" s="10">
        <v>826129.97169499996</v>
      </c>
      <c r="C9" s="10">
        <v>2537810.0060000001</v>
      </c>
      <c r="D9" s="10">
        <v>-826129.97169499996</v>
      </c>
      <c r="E9" s="10">
        <v>790380.95672999998</v>
      </c>
      <c r="F9" s="10">
        <v>3109909.0460000001</v>
      </c>
      <c r="G9" s="10">
        <v>-790380.95672999998</v>
      </c>
      <c r="H9" s="10">
        <v>695377.25698299997</v>
      </c>
      <c r="I9" s="10">
        <v>2252686.4720000001</v>
      </c>
      <c r="J9" s="10">
        <v>-695377.25698299997</v>
      </c>
      <c r="K9" s="10">
        <v>1354919.78358</v>
      </c>
      <c r="L9" s="10">
        <v>2792997.585</v>
      </c>
      <c r="M9" s="10">
        <v>-1354919.78358</v>
      </c>
      <c r="N9" s="10">
        <v>1602161.3701960002</v>
      </c>
      <c r="O9" s="10">
        <v>3677757.1290000002</v>
      </c>
      <c r="P9" s="10">
        <v>-1512807.3302560002</v>
      </c>
    </row>
    <row r="10" spans="1:16" ht="15" x14ac:dyDescent="0.25">
      <c r="A10" s="9" t="s">
        <v>9</v>
      </c>
      <c r="B10" s="10">
        <v>660660.58436318999</v>
      </c>
      <c r="C10" s="10">
        <v>834701.49399999995</v>
      </c>
      <c r="D10" s="10">
        <v>-219981.91526519001</v>
      </c>
      <c r="E10" s="10">
        <v>658602.73079853982</v>
      </c>
      <c r="F10" s="10">
        <v>859266.34699999995</v>
      </c>
      <c r="G10" s="10">
        <v>-286558.38640153984</v>
      </c>
      <c r="H10" s="10">
        <v>729521.4806108342</v>
      </c>
      <c r="I10" s="10">
        <v>667221.72029999993</v>
      </c>
      <c r="J10" s="10">
        <v>-303620.04244183423</v>
      </c>
      <c r="K10" s="10">
        <v>751989.96804534073</v>
      </c>
      <c r="L10" s="10">
        <v>681247.10529999994</v>
      </c>
      <c r="M10" s="10">
        <v>-289747.19296334073</v>
      </c>
      <c r="N10" s="10">
        <v>638158.05862063519</v>
      </c>
      <c r="O10" s="10">
        <v>561898.94200000004</v>
      </c>
      <c r="P10" s="10">
        <v>-230121.37420963519</v>
      </c>
    </row>
    <row r="11" spans="1:16" ht="15" x14ac:dyDescent="0.25">
      <c r="A11" s="9" t="s">
        <v>13</v>
      </c>
      <c r="B11" s="10">
        <v>262197.64790389006</v>
      </c>
      <c r="C11" s="10">
        <v>395984.55800000002</v>
      </c>
      <c r="D11" s="10">
        <v>13179.859431109915</v>
      </c>
      <c r="E11" s="10">
        <v>310159.93012077996</v>
      </c>
      <c r="F11" s="10">
        <v>536151.68200000003</v>
      </c>
      <c r="G11" s="10">
        <v>-161639.85543077995</v>
      </c>
      <c r="H11" s="10">
        <v>476620.79133713996</v>
      </c>
      <c r="I11" s="10">
        <v>904617.728</v>
      </c>
      <c r="J11" s="10">
        <v>-288895.37599913997</v>
      </c>
      <c r="K11" s="10">
        <v>583155.00493216992</v>
      </c>
      <c r="L11" s="10">
        <v>924794.46499999997</v>
      </c>
      <c r="M11" s="10">
        <v>-162234.17235416995</v>
      </c>
      <c r="N11" s="10">
        <v>595697.1605898611</v>
      </c>
      <c r="O11" s="10">
        <v>889842.14300000004</v>
      </c>
      <c r="P11" s="10">
        <v>-387619.74746286112</v>
      </c>
    </row>
    <row r="12" spans="1:16" ht="15" x14ac:dyDescent="0.25">
      <c r="A12" s="9" t="s">
        <v>7</v>
      </c>
      <c r="B12" s="10">
        <v>302677.45899781998</v>
      </c>
      <c r="C12" s="10">
        <v>597900.09699999995</v>
      </c>
      <c r="D12" s="10">
        <v>146978.37203518004</v>
      </c>
      <c r="E12" s="10">
        <v>246392.86933672999</v>
      </c>
      <c r="F12" s="10">
        <v>516145.43599999999</v>
      </c>
      <c r="G12" s="10">
        <v>233791.29937427002</v>
      </c>
      <c r="H12" s="10">
        <v>374084.6321220501</v>
      </c>
      <c r="I12" s="10">
        <v>669377.7527999999</v>
      </c>
      <c r="J12" s="10">
        <v>314137.11694294988</v>
      </c>
      <c r="K12" s="10">
        <v>523529.58543516236</v>
      </c>
      <c r="L12" s="10">
        <v>674269.28700000001</v>
      </c>
      <c r="M12" s="10">
        <v>21774.756185837614</v>
      </c>
      <c r="N12" s="10">
        <v>446127.04887458007</v>
      </c>
      <c r="O12" s="10">
        <v>706301.23199999996</v>
      </c>
      <c r="P12" s="10">
        <v>19446.007787419949</v>
      </c>
    </row>
    <row r="13" spans="1:16" ht="15" x14ac:dyDescent="0.25">
      <c r="A13" s="9" t="s">
        <v>14</v>
      </c>
      <c r="B13" s="10">
        <v>91374.639225780003</v>
      </c>
      <c r="C13" s="10">
        <v>93298.72</v>
      </c>
      <c r="D13" s="10">
        <v>247394.18808222</v>
      </c>
      <c r="E13" s="10">
        <v>123991.66674518998</v>
      </c>
      <c r="F13" s="10">
        <v>199740.704</v>
      </c>
      <c r="G13" s="10">
        <v>266096.44013781002</v>
      </c>
      <c r="H13" s="10">
        <v>268489.94468683004</v>
      </c>
      <c r="I13" s="10">
        <v>478460.239</v>
      </c>
      <c r="J13" s="10">
        <v>205513.53465616994</v>
      </c>
      <c r="K13" s="10">
        <v>510880.08431376703</v>
      </c>
      <c r="L13" s="10">
        <v>674271.39399999997</v>
      </c>
      <c r="M13" s="10">
        <v>-96815.725914767012</v>
      </c>
      <c r="N13" s="10">
        <v>392668.99325914</v>
      </c>
      <c r="O13" s="10">
        <v>602365.245</v>
      </c>
      <c r="P13" s="10">
        <v>-24118.970351140015</v>
      </c>
    </row>
    <row r="14" spans="1:16" ht="15" x14ac:dyDescent="0.25">
      <c r="A14" s="9" t="s">
        <v>15</v>
      </c>
      <c r="B14" s="10">
        <v>163831.46512920002</v>
      </c>
      <c r="C14" s="10">
        <v>91899.645999999993</v>
      </c>
      <c r="D14" s="10">
        <v>183034.78062679997</v>
      </c>
      <c r="E14" s="10">
        <v>180717.52512522208</v>
      </c>
      <c r="F14" s="10">
        <v>114815.66800000001</v>
      </c>
      <c r="G14" s="10">
        <v>135840.83086477793</v>
      </c>
      <c r="H14" s="10">
        <v>237324.90963461992</v>
      </c>
      <c r="I14" s="10">
        <v>163482.93799999999</v>
      </c>
      <c r="J14" s="10">
        <v>71693.443095380062</v>
      </c>
      <c r="K14" s="10">
        <v>232629.60658526805</v>
      </c>
      <c r="L14" s="10">
        <v>157406.446</v>
      </c>
      <c r="M14" s="10">
        <v>122174.73409473198</v>
      </c>
      <c r="N14" s="10">
        <v>350914.15380184009</v>
      </c>
      <c r="O14" s="10">
        <v>272722.7</v>
      </c>
      <c r="P14" s="10">
        <v>43381.525578159897</v>
      </c>
    </row>
    <row r="15" spans="1:16" ht="15" x14ac:dyDescent="0.25">
      <c r="A15" s="9" t="s">
        <v>232</v>
      </c>
      <c r="B15" s="10">
        <v>1064.9501749999999</v>
      </c>
      <c r="C15" s="10">
        <v>962.59400000000005</v>
      </c>
      <c r="D15" s="10">
        <v>584.15851799999996</v>
      </c>
      <c r="E15" s="10">
        <v>838.72087499999998</v>
      </c>
      <c r="F15" s="10">
        <v>1434.31</v>
      </c>
      <c r="G15" s="10">
        <v>4145.3512689999998</v>
      </c>
      <c r="H15" s="10">
        <v>2801.1268719999998</v>
      </c>
      <c r="I15" s="10">
        <v>1342.809</v>
      </c>
      <c r="J15" s="10">
        <v>2345.7490910000006</v>
      </c>
      <c r="K15" s="10">
        <v>5100.1577859099998</v>
      </c>
      <c r="L15" s="10">
        <v>1197.5260000000001</v>
      </c>
      <c r="M15" s="10">
        <v>9148.0620640899997</v>
      </c>
      <c r="N15" s="10">
        <v>339206.41341937002</v>
      </c>
      <c r="O15" s="10">
        <v>31776</v>
      </c>
      <c r="P15" s="10">
        <v>-323349.90962937003</v>
      </c>
    </row>
    <row r="16" spans="1:16" ht="15" x14ac:dyDescent="0.25">
      <c r="A16" s="9" t="s">
        <v>31</v>
      </c>
      <c r="B16" s="10">
        <v>67434.173941999994</v>
      </c>
      <c r="C16" s="10">
        <v>270178.95699999999</v>
      </c>
      <c r="D16" s="10">
        <v>-67434.173941999994</v>
      </c>
      <c r="E16" s="10">
        <v>67026.527201999997</v>
      </c>
      <c r="F16" s="10">
        <v>270678.29800000001</v>
      </c>
      <c r="G16" s="10">
        <v>-67026.527201999997</v>
      </c>
      <c r="H16" s="10">
        <v>125515.215626</v>
      </c>
      <c r="I16" s="10">
        <v>390731.652</v>
      </c>
      <c r="J16" s="10">
        <v>-125515.215626</v>
      </c>
      <c r="K16" s="10">
        <v>174738.12983699999</v>
      </c>
      <c r="L16" s="10">
        <v>312361.50400000002</v>
      </c>
      <c r="M16" s="10">
        <v>-174738.12983699999</v>
      </c>
      <c r="N16" s="10">
        <v>302522.45704800001</v>
      </c>
      <c r="O16" s="10">
        <v>677683.24899999995</v>
      </c>
      <c r="P16" s="10">
        <v>-267181.49179300002</v>
      </c>
    </row>
    <row r="17" spans="1:16" ht="15" x14ac:dyDescent="0.25">
      <c r="A17" s="9" t="s">
        <v>30</v>
      </c>
      <c r="B17" s="10">
        <v>123021.14967100001</v>
      </c>
      <c r="C17" s="10">
        <v>385754.57</v>
      </c>
      <c r="D17" s="10">
        <v>-123021.14967100001</v>
      </c>
      <c r="E17" s="10">
        <v>144156.62112977999</v>
      </c>
      <c r="F17" s="10">
        <v>603079.04099999997</v>
      </c>
      <c r="G17" s="10">
        <v>-144156.62112977999</v>
      </c>
      <c r="H17" s="10">
        <v>180766.73659538</v>
      </c>
      <c r="I17" s="10">
        <v>410480.99699999997</v>
      </c>
      <c r="J17" s="10">
        <v>-180766.73659538</v>
      </c>
      <c r="K17" s="10">
        <v>179285.13546409999</v>
      </c>
      <c r="L17" s="10">
        <v>476028.27</v>
      </c>
      <c r="M17" s="10">
        <v>-179285.13546409999</v>
      </c>
      <c r="N17" s="10">
        <v>258416.42892523002</v>
      </c>
      <c r="O17" s="10">
        <v>924272.31900000002</v>
      </c>
      <c r="P17" s="10">
        <v>-234279.00619223004</v>
      </c>
    </row>
    <row r="18" spans="1:16" ht="15" x14ac:dyDescent="0.25">
      <c r="A18" s="9" t="s">
        <v>27</v>
      </c>
      <c r="B18" s="10">
        <v>2.1514060000000002</v>
      </c>
      <c r="C18" s="10">
        <v>6.3319999999999999</v>
      </c>
      <c r="D18" s="10">
        <v>77.096411000000003</v>
      </c>
      <c r="E18" s="10">
        <v>54.651955999999998</v>
      </c>
      <c r="F18" s="10">
        <v>39.311999999999998</v>
      </c>
      <c r="G18" s="10">
        <v>18.192227000000003</v>
      </c>
      <c r="H18" s="10">
        <v>143737.679902</v>
      </c>
      <c r="I18" s="10">
        <v>59231.667999999998</v>
      </c>
      <c r="J18" s="10">
        <v>-143615.61363000001</v>
      </c>
      <c r="K18" s="10">
        <v>367362.15827999997</v>
      </c>
      <c r="L18" s="10">
        <v>78699</v>
      </c>
      <c r="M18" s="10">
        <v>-367290.66667799995</v>
      </c>
      <c r="N18" s="10">
        <v>253176.03870400001</v>
      </c>
      <c r="O18" s="10">
        <v>64437.593000000001</v>
      </c>
      <c r="P18" s="10">
        <v>-253128.856214</v>
      </c>
    </row>
    <row r="19" spans="1:16" ht="15" x14ac:dyDescent="0.25">
      <c r="A19" s="9" t="s">
        <v>16</v>
      </c>
      <c r="B19" s="10">
        <v>165734.084929</v>
      </c>
      <c r="C19" s="10">
        <v>507183.66399999999</v>
      </c>
      <c r="D19" s="10">
        <v>-165734.084929</v>
      </c>
      <c r="E19" s="10">
        <v>175904.82338532002</v>
      </c>
      <c r="F19" s="10">
        <v>512277.63299999997</v>
      </c>
      <c r="G19" s="10">
        <v>-175904.82338532002</v>
      </c>
      <c r="H19" s="10">
        <v>163836.16325446003</v>
      </c>
      <c r="I19" s="10">
        <v>423029.71799999999</v>
      </c>
      <c r="J19" s="10">
        <v>-163836.16325446003</v>
      </c>
      <c r="K19" s="10">
        <v>287315.0134778198</v>
      </c>
      <c r="L19" s="10">
        <v>728522.91399999999</v>
      </c>
      <c r="M19" s="10">
        <v>-287315.0134778198</v>
      </c>
      <c r="N19" s="10">
        <v>229028.47684270004</v>
      </c>
      <c r="O19" s="10">
        <v>510572.01400000002</v>
      </c>
      <c r="P19" s="10">
        <v>324329.84698329994</v>
      </c>
    </row>
    <row r="20" spans="1:16" ht="15" x14ac:dyDescent="0.25">
      <c r="A20" s="9" t="s">
        <v>5</v>
      </c>
      <c r="B20" s="10">
        <v>170468.91586897001</v>
      </c>
      <c r="C20" s="10">
        <v>311686.22899999999</v>
      </c>
      <c r="D20" s="10">
        <v>-170468.91586897001</v>
      </c>
      <c r="E20" s="10">
        <v>209413.42308860002</v>
      </c>
      <c r="F20" s="10">
        <v>378030.47600000002</v>
      </c>
      <c r="G20" s="10">
        <v>-209413.42308860002</v>
      </c>
      <c r="H20" s="10">
        <v>180611.18387787</v>
      </c>
      <c r="I20" s="10">
        <v>346549.571</v>
      </c>
      <c r="J20" s="10">
        <v>-180611.18387787</v>
      </c>
      <c r="K20" s="10">
        <v>226621.04457951599</v>
      </c>
      <c r="L20" s="10">
        <v>418007.73200000002</v>
      </c>
      <c r="M20" s="10">
        <v>-226621.04457951599</v>
      </c>
      <c r="N20" s="10">
        <v>224651.15417340997</v>
      </c>
      <c r="O20" s="10">
        <v>251593.166</v>
      </c>
      <c r="P20" s="10">
        <v>1056603.0265295899</v>
      </c>
    </row>
    <row r="21" spans="1:16" ht="15" x14ac:dyDescent="0.25">
      <c r="A21" s="9" t="s">
        <v>18</v>
      </c>
      <c r="B21" s="10">
        <v>87487.254692430011</v>
      </c>
      <c r="C21" s="10">
        <v>88083.017000000007</v>
      </c>
      <c r="D21" s="10">
        <v>-87487.254692430011</v>
      </c>
      <c r="E21" s="10">
        <v>96967.798670520002</v>
      </c>
      <c r="F21" s="10">
        <v>89416.85</v>
      </c>
      <c r="G21" s="10">
        <v>-96967.798670520002</v>
      </c>
      <c r="H21" s="10">
        <v>97952.765479930007</v>
      </c>
      <c r="I21" s="10">
        <v>74173.092999999993</v>
      </c>
      <c r="J21" s="10">
        <v>-97952.765479930007</v>
      </c>
      <c r="K21" s="10">
        <v>124164.25190115004</v>
      </c>
      <c r="L21" s="10">
        <v>76088.784</v>
      </c>
      <c r="M21" s="10">
        <v>-124164.25190115004</v>
      </c>
      <c r="N21" s="10">
        <v>221476.52692488013</v>
      </c>
      <c r="O21" s="10">
        <v>123158.492</v>
      </c>
      <c r="P21" s="10">
        <v>75467.255811119889</v>
      </c>
    </row>
    <row r="22" spans="1:16" ht="15" x14ac:dyDescent="0.25">
      <c r="A22" s="9" t="s">
        <v>22</v>
      </c>
      <c r="B22" s="10">
        <v>133504.77537603001</v>
      </c>
      <c r="C22" s="10">
        <v>103313.40399999999</v>
      </c>
      <c r="D22" s="10">
        <v>-25272.618135030018</v>
      </c>
      <c r="E22" s="10">
        <v>161874.74300925998</v>
      </c>
      <c r="F22" s="10">
        <v>285533.17253999994</v>
      </c>
      <c r="G22" s="10">
        <v>-54389.358584259986</v>
      </c>
      <c r="H22" s="10">
        <v>169742.13289648999</v>
      </c>
      <c r="I22" s="10">
        <v>276576.929</v>
      </c>
      <c r="J22" s="10">
        <v>-48638.041826489993</v>
      </c>
      <c r="K22" s="10">
        <v>215232.73456302803</v>
      </c>
      <c r="L22" s="10">
        <v>172382.76800000001</v>
      </c>
      <c r="M22" s="10">
        <v>-73218.983903028042</v>
      </c>
      <c r="N22" s="10">
        <v>206258.75321175702</v>
      </c>
      <c r="O22" s="10">
        <v>205207.97700000001</v>
      </c>
      <c r="P22" s="10">
        <v>-76212.545448757024</v>
      </c>
    </row>
    <row r="23" spans="1:16" ht="15" x14ac:dyDescent="0.25">
      <c r="A23" s="9" t="s">
        <v>20</v>
      </c>
      <c r="B23" s="10">
        <v>172588.67451998999</v>
      </c>
      <c r="C23" s="10">
        <v>1747913.389</v>
      </c>
      <c r="D23" s="10">
        <v>-172588.67451998999</v>
      </c>
      <c r="E23" s="10">
        <v>189117.84575732</v>
      </c>
      <c r="F23" s="10">
        <v>2508433.0830000001</v>
      </c>
      <c r="G23" s="10">
        <v>-189117.84575732</v>
      </c>
      <c r="H23" s="10">
        <v>223542.11352746398</v>
      </c>
      <c r="I23" s="10">
        <v>2273792.9</v>
      </c>
      <c r="J23" s="10">
        <v>-223542.11352746398</v>
      </c>
      <c r="K23" s="10">
        <v>285108.20482664002</v>
      </c>
      <c r="L23" s="10">
        <v>1632870.574</v>
      </c>
      <c r="M23" s="10">
        <v>-285108.20482664002</v>
      </c>
      <c r="N23" s="10">
        <v>189754.98529868998</v>
      </c>
      <c r="O23" s="10">
        <v>394950.337</v>
      </c>
      <c r="P23" s="10">
        <v>87685.825678310008</v>
      </c>
    </row>
    <row r="24" spans="1:16" ht="15" x14ac:dyDescent="0.25">
      <c r="A24" s="9" t="s">
        <v>32</v>
      </c>
      <c r="B24" s="10">
        <v>92652.362485439997</v>
      </c>
      <c r="C24" s="10">
        <v>283123.27799999999</v>
      </c>
      <c r="D24" s="10">
        <v>-90959.687161440001</v>
      </c>
      <c r="E24" s="10">
        <v>109193.68223387</v>
      </c>
      <c r="F24" s="10">
        <v>275136.8</v>
      </c>
      <c r="G24" s="10">
        <v>-107977.68834787</v>
      </c>
      <c r="H24" s="10">
        <v>162186.22879495998</v>
      </c>
      <c r="I24" s="10">
        <v>219942.155</v>
      </c>
      <c r="J24" s="10">
        <v>-161210.38225195999</v>
      </c>
      <c r="K24" s="10">
        <v>161910.85574235005</v>
      </c>
      <c r="L24" s="10">
        <v>156115.83499999999</v>
      </c>
      <c r="M24" s="10">
        <v>-160961.69557335004</v>
      </c>
      <c r="N24" s="10">
        <v>184658.79949619004</v>
      </c>
      <c r="O24" s="10">
        <v>205992.94899999999</v>
      </c>
      <c r="P24" s="10">
        <v>-183496.30379919003</v>
      </c>
    </row>
    <row r="25" spans="1:16" ht="15" x14ac:dyDescent="0.25">
      <c r="A25" s="9" t="s">
        <v>19</v>
      </c>
      <c r="B25" s="10">
        <v>130241.413124</v>
      </c>
      <c r="C25" s="10">
        <v>587989.902</v>
      </c>
      <c r="D25" s="10">
        <v>227621.57468299998</v>
      </c>
      <c r="E25" s="10">
        <v>152726.55430649998</v>
      </c>
      <c r="F25" s="10">
        <v>901045.57799999998</v>
      </c>
      <c r="G25" s="10">
        <v>49132.295758500026</v>
      </c>
      <c r="H25" s="10">
        <v>183890.86107314503</v>
      </c>
      <c r="I25" s="10">
        <v>1006490.175</v>
      </c>
      <c r="J25" s="10">
        <v>3542.5244388549763</v>
      </c>
      <c r="K25" s="10">
        <v>178764.63768668796</v>
      </c>
      <c r="L25" s="10">
        <v>562906.21900000004</v>
      </c>
      <c r="M25" s="10">
        <v>18529.198521312035</v>
      </c>
      <c r="N25" s="10">
        <v>174105.02221662691</v>
      </c>
      <c r="O25" s="10">
        <v>579135.07299999997</v>
      </c>
      <c r="P25" s="10">
        <v>55740.481149373081</v>
      </c>
    </row>
    <row r="26" spans="1:16" ht="15" x14ac:dyDescent="0.25">
      <c r="A26" s="9" t="s">
        <v>29</v>
      </c>
      <c r="B26" s="10">
        <v>81554.441137000002</v>
      </c>
      <c r="C26" s="10">
        <v>321037.46399999998</v>
      </c>
      <c r="D26" s="10">
        <v>-81548.051428000006</v>
      </c>
      <c r="E26" s="10">
        <v>41596.214043</v>
      </c>
      <c r="F26" s="10">
        <v>221420.954</v>
      </c>
      <c r="G26" s="10">
        <v>-41428.655513999998</v>
      </c>
      <c r="H26" s="10">
        <v>57743.99166</v>
      </c>
      <c r="I26" s="10">
        <v>209700.75899999999</v>
      </c>
      <c r="J26" s="10">
        <v>-57742.117301999999</v>
      </c>
      <c r="K26" s="10">
        <v>194298.646343</v>
      </c>
      <c r="L26" s="10">
        <v>429219.16899999999</v>
      </c>
      <c r="M26" s="10">
        <v>-194298.646343</v>
      </c>
      <c r="N26" s="10">
        <v>159712.82736600001</v>
      </c>
      <c r="O26" s="10">
        <v>451900.56099999999</v>
      </c>
      <c r="P26" s="10">
        <v>-159653.32270600001</v>
      </c>
    </row>
    <row r="27" spans="1:16" ht="15" x14ac:dyDescent="0.25">
      <c r="A27" s="9" t="s">
        <v>233</v>
      </c>
      <c r="B27" s="10">
        <v>25205.538543999999</v>
      </c>
      <c r="C27" s="10">
        <v>66174.362999999998</v>
      </c>
      <c r="D27" s="10">
        <v>-21882.61407</v>
      </c>
      <c r="E27" s="10">
        <v>29212.319318330003</v>
      </c>
      <c r="F27" s="10">
        <v>74871.278999999995</v>
      </c>
      <c r="G27" s="10">
        <v>-27262.613069330004</v>
      </c>
      <c r="H27" s="10">
        <v>73891.631929419993</v>
      </c>
      <c r="I27" s="10">
        <v>953800.30200000003</v>
      </c>
      <c r="J27" s="10">
        <v>77785.153785580012</v>
      </c>
      <c r="K27" s="10">
        <v>89820.556881230004</v>
      </c>
      <c r="L27" s="10">
        <v>1084141.4790000001</v>
      </c>
      <c r="M27" s="10">
        <v>-75415.696894230001</v>
      </c>
      <c r="N27" s="10">
        <v>138111.32558305</v>
      </c>
      <c r="O27" s="10">
        <v>2326542.9130000002</v>
      </c>
      <c r="P27" s="10">
        <v>-100364.26980904999</v>
      </c>
    </row>
    <row r="28" spans="1:16" ht="15" x14ac:dyDescent="0.25">
      <c r="A28" s="9" t="s">
        <v>28</v>
      </c>
      <c r="B28" s="10">
        <v>52881.172276999998</v>
      </c>
      <c r="C28" s="10">
        <v>32696.577000000001</v>
      </c>
      <c r="D28" s="10">
        <v>-52748.012734999997</v>
      </c>
      <c r="E28" s="10">
        <v>71730.000115029994</v>
      </c>
      <c r="F28" s="10">
        <v>47657.417000000001</v>
      </c>
      <c r="G28" s="10">
        <v>-71541.329227030001</v>
      </c>
      <c r="H28" s="10">
        <v>125423.98178987</v>
      </c>
      <c r="I28" s="10">
        <v>66486.464000000007</v>
      </c>
      <c r="J28" s="10">
        <v>-124914.16081787</v>
      </c>
      <c r="K28" s="10">
        <v>204192.14073348002</v>
      </c>
      <c r="L28" s="10">
        <v>182980.71100000001</v>
      </c>
      <c r="M28" s="10">
        <v>-202427.05128248001</v>
      </c>
      <c r="N28" s="10">
        <v>136405.30729443999</v>
      </c>
      <c r="O28" s="10">
        <v>100165.798</v>
      </c>
      <c r="P28" s="10">
        <v>-136057.34941544</v>
      </c>
    </row>
    <row r="29" spans="1:16" ht="15" x14ac:dyDescent="0.25">
      <c r="A29" s="11" t="s">
        <v>24</v>
      </c>
      <c r="B29" s="10">
        <v>1476831.1469690604</v>
      </c>
      <c r="C29" s="10">
        <v>4612660.9471300002</v>
      </c>
      <c r="D29" s="10">
        <v>3432197.3002399397</v>
      </c>
      <c r="E29" s="10">
        <v>1444964.3338576518</v>
      </c>
      <c r="F29" s="10">
        <v>4184416.5820000023</v>
      </c>
      <c r="G29" s="10">
        <v>3434727.9275713474</v>
      </c>
      <c r="H29" s="10">
        <v>1908412.3601465048</v>
      </c>
      <c r="I29" s="10">
        <v>5783707.6384999976</v>
      </c>
      <c r="J29" s="10">
        <v>3745386.1307964958</v>
      </c>
      <c r="K29" s="10">
        <v>2955658.8177846344</v>
      </c>
      <c r="L29" s="10">
        <v>5642913.5620000008</v>
      </c>
      <c r="M29" s="10">
        <v>4254950.6021793652</v>
      </c>
      <c r="N29" s="10">
        <v>2682921.3675121609</v>
      </c>
      <c r="O29" s="10">
        <v>5848838.050999999</v>
      </c>
      <c r="P29" s="10">
        <v>4323447.636348838</v>
      </c>
    </row>
    <row r="30" spans="1:16" ht="15" x14ac:dyDescent="0.25">
      <c r="A30" s="12" t="s">
        <v>42</v>
      </c>
      <c r="B30" s="13">
        <v>6143381.7697043503</v>
      </c>
      <c r="C30" s="13">
        <v>15114486.463130001</v>
      </c>
      <c r="D30" s="13">
        <v>1307476.7988726497</v>
      </c>
      <c r="E30" s="13">
        <v>6113283.9474178636</v>
      </c>
      <c r="F30" s="13">
        <v>16775458.988540001</v>
      </c>
      <c r="G30" s="13">
        <v>1054527.5500171361</v>
      </c>
      <c r="H30" s="13">
        <v>7782282.4118917249</v>
      </c>
      <c r="I30" s="13">
        <v>18960031.606599998</v>
      </c>
      <c r="J30" s="13">
        <v>731464.18594327569</v>
      </c>
      <c r="K30" s="13">
        <v>11218499.653779086</v>
      </c>
      <c r="L30" s="13">
        <v>19126461.042300001</v>
      </c>
      <c r="M30" s="13">
        <v>-1010492.236592086</v>
      </c>
      <c r="N30" s="13">
        <v>11421371.043848351</v>
      </c>
      <c r="O30" s="13">
        <v>21136131.294</v>
      </c>
      <c r="P30" s="13">
        <v>873624.26684364863</v>
      </c>
    </row>
    <row r="31" spans="1:16" ht="15.75" x14ac:dyDescent="0.25">
      <c r="A31" s="7" t="s">
        <v>230</v>
      </c>
    </row>
  </sheetData>
  <mergeCells count="6">
    <mergeCell ref="N6:P6"/>
    <mergeCell ref="A6:A7"/>
    <mergeCell ref="B6:D6"/>
    <mergeCell ref="E6:G6"/>
    <mergeCell ref="H6:J6"/>
    <mergeCell ref="K6:M6"/>
  </mergeCells>
  <printOptions horizontalCentered="1" verticalCentered="1"/>
  <pageMargins left="0" right="0" top="0" bottom="0" header="0" footer="0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30"/>
  <sheetViews>
    <sheetView workbookViewId="0">
      <selection activeCell="J104" sqref="J104:K106"/>
    </sheetView>
  </sheetViews>
  <sheetFormatPr baseColWidth="10" defaultColWidth="8.42578125" defaultRowHeight="12.75" x14ac:dyDescent="0.2"/>
  <cols>
    <col min="1" max="1" width="27.7109375" style="2" customWidth="1"/>
    <col min="2" max="2" width="11.7109375" style="2" bestFit="1" customWidth="1"/>
    <col min="3" max="3" width="13" style="2" customWidth="1"/>
    <col min="4" max="9" width="12.5703125" style="2" bestFit="1" customWidth="1"/>
    <col min="10" max="10" width="12.42578125" style="2" bestFit="1" customWidth="1"/>
    <col min="11" max="12" width="12.5703125" style="2" bestFit="1" customWidth="1"/>
    <col min="13" max="15" width="12.42578125" style="2" bestFit="1" customWidth="1"/>
    <col min="16" max="16" width="11.7109375" style="2" bestFit="1" customWidth="1"/>
    <col min="17" max="107" width="8.42578125" style="2" customWidth="1"/>
    <col min="108" max="16384" width="8.42578125" style="2"/>
  </cols>
  <sheetData>
    <row r="1" spans="1:12" ht="15.75" x14ac:dyDescent="0.25">
      <c r="A1" s="15" t="s">
        <v>241</v>
      </c>
    </row>
    <row r="2" spans="1:12" x14ac:dyDescent="0.2">
      <c r="A2" s="1"/>
    </row>
    <row r="4" spans="1:12" x14ac:dyDescent="0.2">
      <c r="A4" s="16" t="s">
        <v>44</v>
      </c>
    </row>
    <row r="5" spans="1:12" x14ac:dyDescent="0.2">
      <c r="A5" s="16"/>
    </row>
    <row r="6" spans="1:12" ht="15.75" x14ac:dyDescent="0.25">
      <c r="A6" s="136" t="s">
        <v>33</v>
      </c>
      <c r="B6" s="137"/>
      <c r="C6" s="144">
        <v>2019</v>
      </c>
      <c r="D6" s="145"/>
      <c r="E6" s="144">
        <v>2020</v>
      </c>
      <c r="F6" s="145"/>
      <c r="G6" s="144">
        <v>2021</v>
      </c>
      <c r="H6" s="145"/>
      <c r="I6" s="144">
        <v>2022</v>
      </c>
      <c r="J6" s="145"/>
      <c r="K6" s="144">
        <v>2023</v>
      </c>
      <c r="L6" s="145"/>
    </row>
    <row r="7" spans="1:12" ht="15.75" x14ac:dyDescent="0.25">
      <c r="A7" s="138"/>
      <c r="B7" s="139"/>
      <c r="C7" s="106" t="s">
        <v>0</v>
      </c>
      <c r="D7" s="106" t="s">
        <v>1</v>
      </c>
      <c r="E7" s="106" t="s">
        <v>0</v>
      </c>
      <c r="F7" s="106" t="s">
        <v>1</v>
      </c>
      <c r="G7" s="106" t="s">
        <v>0</v>
      </c>
      <c r="H7" s="106" t="s">
        <v>1</v>
      </c>
      <c r="I7" s="106" t="s">
        <v>0</v>
      </c>
      <c r="J7" s="106" t="s">
        <v>1</v>
      </c>
      <c r="K7" s="106" t="s">
        <v>0</v>
      </c>
      <c r="L7" s="106" t="s">
        <v>1</v>
      </c>
    </row>
    <row r="8" spans="1:12" ht="15.75" x14ac:dyDescent="0.25">
      <c r="A8" s="131" t="s">
        <v>34</v>
      </c>
      <c r="B8" s="14" t="s">
        <v>35</v>
      </c>
      <c r="C8" s="5">
        <v>2915432.408793</v>
      </c>
      <c r="D8" s="5">
        <v>4516704.1619999995</v>
      </c>
      <c r="E8" s="5">
        <v>2569378.4619359998</v>
      </c>
      <c r="F8" s="5">
        <v>3820153.9410000001</v>
      </c>
      <c r="G8" s="5">
        <v>2844469.3737550001</v>
      </c>
      <c r="H8" s="5">
        <v>3994641.1949999998</v>
      </c>
      <c r="I8" s="5">
        <v>3055826.045258</v>
      </c>
      <c r="J8" s="5">
        <v>3740198.7295999997</v>
      </c>
      <c r="K8" s="5">
        <v>3500877.7588249999</v>
      </c>
      <c r="L8" s="5">
        <v>3901049.3939999999</v>
      </c>
    </row>
    <row r="9" spans="1:12" ht="15.75" x14ac:dyDescent="0.25">
      <c r="A9" s="132"/>
      <c r="B9" s="14" t="s">
        <v>36</v>
      </c>
      <c r="C9" s="5">
        <v>1694837.5162544306</v>
      </c>
      <c r="D9" s="5">
        <v>3084889.503</v>
      </c>
      <c r="E9" s="5">
        <v>1851939.5515837008</v>
      </c>
      <c r="F9" s="5">
        <v>3637164.82754</v>
      </c>
      <c r="G9" s="5">
        <v>2127521.3795135678</v>
      </c>
      <c r="H9" s="5">
        <v>3392387.0113000004</v>
      </c>
      <c r="I9" s="5">
        <v>2616248.6898479494</v>
      </c>
      <c r="J9" s="5">
        <v>3160497.2903</v>
      </c>
      <c r="K9" s="5">
        <v>2917695.174012268</v>
      </c>
      <c r="L9" s="5">
        <v>3154330.452</v>
      </c>
    </row>
    <row r="10" spans="1:12" ht="15.75" x14ac:dyDescent="0.25">
      <c r="A10" s="132"/>
      <c r="B10" s="105" t="s">
        <v>3</v>
      </c>
      <c r="C10" s="140">
        <v>1220594.8925385694</v>
      </c>
      <c r="D10" s="141"/>
      <c r="E10" s="140">
        <v>717438.91035229899</v>
      </c>
      <c r="F10" s="141"/>
      <c r="G10" s="140">
        <v>716947.99424143229</v>
      </c>
      <c r="H10" s="141"/>
      <c r="I10" s="140">
        <v>439577.3554100506</v>
      </c>
      <c r="J10" s="141"/>
      <c r="K10" s="140">
        <v>583182.58481273195</v>
      </c>
      <c r="L10" s="141"/>
    </row>
    <row r="11" spans="1:12" ht="15.75" x14ac:dyDescent="0.25">
      <c r="A11" s="131" t="s">
        <v>37</v>
      </c>
      <c r="B11" s="14" t="s">
        <v>35</v>
      </c>
      <c r="C11" s="5">
        <v>998545.33548400004</v>
      </c>
      <c r="D11" s="5">
        <v>2433000.8651999999</v>
      </c>
      <c r="E11" s="5">
        <v>963184.88411600003</v>
      </c>
      <c r="F11" s="5">
        <v>2565491.6340000001</v>
      </c>
      <c r="G11" s="5">
        <v>1111318.868768</v>
      </c>
      <c r="H11" s="5">
        <v>2682922.639</v>
      </c>
      <c r="I11" s="5">
        <v>1841518.6071500001</v>
      </c>
      <c r="J11" s="5">
        <v>2776484.2744999998</v>
      </c>
      <c r="K11" s="5">
        <v>1817575.6129955978</v>
      </c>
      <c r="L11" s="5">
        <v>3283825.4879999999</v>
      </c>
    </row>
    <row r="12" spans="1:12" ht="15.75" x14ac:dyDescent="0.25">
      <c r="A12" s="132"/>
      <c r="B12" s="14" t="s">
        <v>36</v>
      </c>
      <c r="C12" s="5">
        <v>148582.16824599999</v>
      </c>
      <c r="D12" s="5">
        <v>643575.99199999997</v>
      </c>
      <c r="E12" s="5">
        <v>228916.34730673002</v>
      </c>
      <c r="F12" s="5">
        <v>932409.18400000001</v>
      </c>
      <c r="G12" s="5">
        <v>168038.48702418001</v>
      </c>
      <c r="H12" s="5">
        <v>798039.99300000002</v>
      </c>
      <c r="I12" s="5">
        <v>418165.52768902003</v>
      </c>
      <c r="J12" s="5">
        <v>1051195.4569999999</v>
      </c>
      <c r="K12" s="5">
        <v>223106.40290101999</v>
      </c>
      <c r="L12" s="5">
        <v>823772.27500000002</v>
      </c>
    </row>
    <row r="13" spans="1:12" ht="15.75" x14ac:dyDescent="0.25">
      <c r="A13" s="132"/>
      <c r="B13" s="105" t="s">
        <v>3</v>
      </c>
      <c r="C13" s="140">
        <v>849963.16723800008</v>
      </c>
      <c r="D13" s="141"/>
      <c r="E13" s="140">
        <v>734268.53680927004</v>
      </c>
      <c r="F13" s="141"/>
      <c r="G13" s="140">
        <v>943280.38174382003</v>
      </c>
      <c r="H13" s="141"/>
      <c r="I13" s="140">
        <v>1423353.0794609799</v>
      </c>
      <c r="J13" s="141"/>
      <c r="K13" s="140">
        <v>1594469.21009458</v>
      </c>
      <c r="L13" s="141"/>
    </row>
    <row r="14" spans="1:12" ht="15.75" x14ac:dyDescent="0.25">
      <c r="A14" s="131" t="s">
        <v>38</v>
      </c>
      <c r="B14" s="14" t="s">
        <v>35</v>
      </c>
      <c r="C14" s="5">
        <v>1276733.964955</v>
      </c>
      <c r="D14" s="5">
        <v>2917523.5891999998</v>
      </c>
      <c r="E14" s="5">
        <v>1222462.6220849999</v>
      </c>
      <c r="F14" s="5">
        <v>3042944.835</v>
      </c>
      <c r="G14" s="5">
        <v>1423997.5204769999</v>
      </c>
      <c r="H14" s="5">
        <v>3158975.2069999999</v>
      </c>
      <c r="I14" s="5">
        <v>2480160.4644749998</v>
      </c>
      <c r="J14" s="5">
        <v>3523357.2349999999</v>
      </c>
      <c r="K14" s="5">
        <v>2202079.5205875975</v>
      </c>
      <c r="L14" s="5">
        <v>3836945.969</v>
      </c>
    </row>
    <row r="15" spans="1:12" ht="15.75" x14ac:dyDescent="0.25">
      <c r="A15" s="132"/>
      <c r="B15" s="14" t="s">
        <v>36</v>
      </c>
      <c r="C15" s="5">
        <v>1051025.0457650209</v>
      </c>
      <c r="D15" s="5">
        <v>3431011.1091300002</v>
      </c>
      <c r="E15" s="5">
        <v>1125929.3497393387</v>
      </c>
      <c r="F15" s="5">
        <v>4392953.2350000003</v>
      </c>
      <c r="G15" s="5">
        <v>1002136.8887385799</v>
      </c>
      <c r="H15" s="5">
        <v>3464497.4805000001</v>
      </c>
      <c r="I15" s="5">
        <v>1901701.5675464401</v>
      </c>
      <c r="J15" s="5">
        <v>4316126.642</v>
      </c>
      <c r="K15" s="5">
        <v>1975157.1682635501</v>
      </c>
      <c r="L15" s="5">
        <v>4955008.6260000002</v>
      </c>
    </row>
    <row r="16" spans="1:12" ht="15.75" x14ac:dyDescent="0.25">
      <c r="A16" s="132"/>
      <c r="B16" s="105" t="s">
        <v>3</v>
      </c>
      <c r="C16" s="140">
        <v>225708.91918997909</v>
      </c>
      <c r="D16" s="141"/>
      <c r="E16" s="140">
        <v>96533.272345661186</v>
      </c>
      <c r="F16" s="141"/>
      <c r="G16" s="140">
        <v>421860.63173841999</v>
      </c>
      <c r="H16" s="141"/>
      <c r="I16" s="140">
        <v>578458.89692855976</v>
      </c>
      <c r="J16" s="141"/>
      <c r="K16" s="140">
        <v>226922.35232404701</v>
      </c>
      <c r="L16" s="141"/>
    </row>
    <row r="17" spans="1:12" ht="15.75" x14ac:dyDescent="0.25">
      <c r="A17" s="131" t="s">
        <v>39</v>
      </c>
      <c r="B17" s="14" t="s">
        <v>35</v>
      </c>
      <c r="C17" s="5">
        <v>60176.882417000001</v>
      </c>
      <c r="D17" s="5">
        <v>92243.173999999999</v>
      </c>
      <c r="E17" s="5">
        <v>51731.102211999998</v>
      </c>
      <c r="F17" s="5">
        <v>77388.02</v>
      </c>
      <c r="G17" s="5">
        <v>54203.132010000001</v>
      </c>
      <c r="H17" s="5">
        <v>79663.100999999995</v>
      </c>
      <c r="I17" s="5">
        <v>108701.66938799999</v>
      </c>
      <c r="J17" s="5">
        <v>127606.379</v>
      </c>
      <c r="K17" s="5">
        <v>128200.938182</v>
      </c>
      <c r="L17" s="5">
        <v>174308.943</v>
      </c>
    </row>
    <row r="18" spans="1:12" ht="15.75" x14ac:dyDescent="0.25">
      <c r="A18" s="132"/>
      <c r="B18" s="14" t="s">
        <v>36</v>
      </c>
      <c r="C18" s="5">
        <v>3533.4825605699998</v>
      </c>
      <c r="D18" s="5">
        <v>9700.0560000000005</v>
      </c>
      <c r="E18" s="5">
        <v>4266.2951880000001</v>
      </c>
      <c r="F18" s="5">
        <v>15389.297</v>
      </c>
      <c r="G18" s="5">
        <v>2223.07116013</v>
      </c>
      <c r="H18" s="5">
        <v>3268.7310000000002</v>
      </c>
      <c r="I18" s="5">
        <v>6558.6047470000003</v>
      </c>
      <c r="J18" s="5">
        <v>12421.221</v>
      </c>
      <c r="K18" s="5">
        <v>6749.3874729999998</v>
      </c>
      <c r="L18" s="5">
        <v>12765.986000000001</v>
      </c>
    </row>
    <row r="19" spans="1:12" ht="15.75" x14ac:dyDescent="0.25">
      <c r="A19" s="132"/>
      <c r="B19" s="105" t="s">
        <v>3</v>
      </c>
      <c r="C19" s="140">
        <v>56643.399856429998</v>
      </c>
      <c r="D19" s="141"/>
      <c r="E19" s="140">
        <v>47464.807023999994</v>
      </c>
      <c r="F19" s="141"/>
      <c r="G19" s="140">
        <v>51980.060849870002</v>
      </c>
      <c r="H19" s="141"/>
      <c r="I19" s="140">
        <v>102143.06464099999</v>
      </c>
      <c r="J19" s="141"/>
      <c r="K19" s="140">
        <v>121451.550709</v>
      </c>
      <c r="L19" s="141"/>
    </row>
    <row r="20" spans="1:12" ht="15.75" x14ac:dyDescent="0.25">
      <c r="A20" s="131" t="s">
        <v>40</v>
      </c>
      <c r="B20" s="14" t="s">
        <v>35</v>
      </c>
      <c r="C20" s="5">
        <v>65660.243243000004</v>
      </c>
      <c r="D20" s="5">
        <v>102272.389</v>
      </c>
      <c r="E20" s="5">
        <v>46340.351288999998</v>
      </c>
      <c r="F20" s="5">
        <v>101894.29700000001</v>
      </c>
      <c r="G20" s="5">
        <v>66695.364958999999</v>
      </c>
      <c r="H20" s="5">
        <v>193225.72899999999</v>
      </c>
      <c r="I20" s="5">
        <v>85633.677775999997</v>
      </c>
      <c r="J20" s="5">
        <v>144428.95000000001</v>
      </c>
      <c r="K20" s="5">
        <v>74485.368904999996</v>
      </c>
      <c r="L20" s="5">
        <v>109333.474</v>
      </c>
    </row>
    <row r="21" spans="1:12" ht="15.75" x14ac:dyDescent="0.25">
      <c r="A21" s="132"/>
      <c r="B21" s="14" t="s">
        <v>36</v>
      </c>
      <c r="C21" s="5">
        <v>268188.58110939001</v>
      </c>
      <c r="D21" s="5">
        <v>1558382.206</v>
      </c>
      <c r="E21" s="5">
        <v>258181.51945275001</v>
      </c>
      <c r="F21" s="5">
        <v>1202532.9550000001</v>
      </c>
      <c r="G21" s="5">
        <v>327515.1168237988</v>
      </c>
      <c r="H21" s="5">
        <v>1464234.8330000001</v>
      </c>
      <c r="I21" s="5">
        <v>390258.84990527696</v>
      </c>
      <c r="J21" s="5">
        <v>2146023.3539999998</v>
      </c>
      <c r="K21" s="5">
        <v>432568.55593177892</v>
      </c>
      <c r="L21" s="5">
        <v>2169320.3470000001</v>
      </c>
    </row>
    <row r="22" spans="1:12" ht="15.75" x14ac:dyDescent="0.25">
      <c r="A22" s="132"/>
      <c r="B22" s="105" t="s">
        <v>3</v>
      </c>
      <c r="C22" s="140">
        <v>-202528.33786639001</v>
      </c>
      <c r="D22" s="141"/>
      <c r="E22" s="140">
        <v>-211841.16816375003</v>
      </c>
      <c r="F22" s="141"/>
      <c r="G22" s="140">
        <v>-260819.7518647988</v>
      </c>
      <c r="H22" s="141"/>
      <c r="I22" s="140">
        <v>-304625.17212927697</v>
      </c>
      <c r="J22" s="141"/>
      <c r="K22" s="140">
        <v>-358083.18702677893</v>
      </c>
      <c r="L22" s="141"/>
    </row>
    <row r="23" spans="1:12" ht="15.75" x14ac:dyDescent="0.25">
      <c r="A23" s="131" t="s">
        <v>41</v>
      </c>
      <c r="B23" s="14" t="s">
        <v>35</v>
      </c>
      <c r="C23" s="5">
        <v>13.509641</v>
      </c>
      <c r="D23" s="5">
        <v>7.6050000000000004</v>
      </c>
      <c r="E23" s="5">
        <v>50.927095000000001</v>
      </c>
      <c r="F23" s="5">
        <v>176.45099999999999</v>
      </c>
      <c r="G23" s="5">
        <v>11.286395000000001</v>
      </c>
      <c r="H23" s="5">
        <v>26.257999999999999</v>
      </c>
      <c r="I23" s="5">
        <v>2325.9475710000002</v>
      </c>
      <c r="J23" s="5">
        <v>1544.239</v>
      </c>
      <c r="K23" s="5">
        <v>1.094511</v>
      </c>
      <c r="L23" s="5">
        <v>1.623</v>
      </c>
    </row>
    <row r="24" spans="1:12" ht="15.75" x14ac:dyDescent="0.25">
      <c r="A24" s="132"/>
      <c r="B24" s="14" t="s">
        <v>36</v>
      </c>
      <c r="C24" s="5">
        <v>4335.7376569999997</v>
      </c>
      <c r="D24" s="5">
        <v>1537.4929999999999</v>
      </c>
      <c r="E24" s="5">
        <v>4427.580575</v>
      </c>
      <c r="F24" s="5">
        <v>3130.0320000000002</v>
      </c>
      <c r="G24" s="5">
        <v>4257.7596910000002</v>
      </c>
      <c r="H24" s="5">
        <v>2348.9209999999998</v>
      </c>
      <c r="I24" s="5">
        <v>9390.3022639999999</v>
      </c>
      <c r="J24" s="5">
        <v>1843.43</v>
      </c>
      <c r="K24" s="5">
        <v>5032.043095</v>
      </c>
      <c r="L24" s="5">
        <v>1575.0450000000001</v>
      </c>
    </row>
    <row r="25" spans="1:12" ht="15.75" x14ac:dyDescent="0.25">
      <c r="A25" s="132"/>
      <c r="B25" s="105" t="s">
        <v>3</v>
      </c>
      <c r="C25" s="140">
        <v>-4322.228016</v>
      </c>
      <c r="D25" s="141"/>
      <c r="E25" s="140">
        <v>-4376.6534799999999</v>
      </c>
      <c r="F25" s="141"/>
      <c r="G25" s="140">
        <v>-4246.4732960000001</v>
      </c>
      <c r="H25" s="141"/>
      <c r="I25" s="140">
        <v>-7064.3546929999993</v>
      </c>
      <c r="J25" s="141"/>
      <c r="K25" s="140">
        <v>-5030.9485839999998</v>
      </c>
      <c r="L25" s="141"/>
    </row>
    <row r="26" spans="1:12" ht="15.75" x14ac:dyDescent="0.25">
      <c r="A26" s="133" t="s">
        <v>42</v>
      </c>
      <c r="B26" s="14" t="s">
        <v>35</v>
      </c>
      <c r="C26" s="5">
        <v>5316562.3445330001</v>
      </c>
      <c r="D26" s="5">
        <v>10061751.784399999</v>
      </c>
      <c r="E26" s="5">
        <v>4853148.3487329995</v>
      </c>
      <c r="F26" s="5">
        <v>9608049.1779999994</v>
      </c>
      <c r="G26" s="5">
        <v>5500695.5463640001</v>
      </c>
      <c r="H26" s="5">
        <v>10109454.129000001</v>
      </c>
      <c r="I26" s="5">
        <v>7574166.4116179999</v>
      </c>
      <c r="J26" s="5">
        <v>10313619.8071</v>
      </c>
      <c r="K26" s="5">
        <f>K8+K11+K14+K17+K20+K23</f>
        <v>7723220.2940061968</v>
      </c>
      <c r="L26" s="5">
        <f>L8+L11+L14+L17+L20+L23</f>
        <v>11305464.890999999</v>
      </c>
    </row>
    <row r="27" spans="1:12" ht="15.75" x14ac:dyDescent="0.25">
      <c r="A27" s="134"/>
      <c r="B27" s="14" t="s">
        <v>36</v>
      </c>
      <c r="C27" s="5">
        <v>3170502.5315924119</v>
      </c>
      <c r="D27" s="5">
        <v>8729096.3591300007</v>
      </c>
      <c r="E27" s="5">
        <v>3473660.6438455195</v>
      </c>
      <c r="F27" s="5">
        <v>10183579.530540001</v>
      </c>
      <c r="G27" s="5">
        <v>3631692.7029512567</v>
      </c>
      <c r="H27" s="5">
        <v>9124776.9697999991</v>
      </c>
      <c r="I27" s="5">
        <v>5342323.5419996865</v>
      </c>
      <c r="J27" s="5">
        <v>10688107.394300001</v>
      </c>
      <c r="K27" s="5">
        <f>K9+K12+K15+K18+K21+K24</f>
        <v>5560308.7316766167</v>
      </c>
      <c r="L27" s="5">
        <v>11116772.731000001</v>
      </c>
    </row>
    <row r="28" spans="1:12" ht="15.75" x14ac:dyDescent="0.25">
      <c r="A28" s="135"/>
      <c r="B28" s="105" t="s">
        <v>3</v>
      </c>
      <c r="C28" s="140">
        <v>2146059.8129405882</v>
      </c>
      <c r="D28" s="141"/>
      <c r="E28" s="140">
        <v>1379487.70488748</v>
      </c>
      <c r="F28" s="141"/>
      <c r="G28" s="140">
        <v>1869002.8434127434</v>
      </c>
      <c r="H28" s="141"/>
      <c r="I28" s="140">
        <v>2231842.8696183134</v>
      </c>
      <c r="J28" s="141"/>
      <c r="K28" s="140">
        <f>K26-K27</f>
        <v>2162911.5623295801</v>
      </c>
      <c r="L28" s="141"/>
    </row>
    <row r="29" spans="1:12" ht="15.75" x14ac:dyDescent="0.25">
      <c r="A29" s="105" t="s">
        <v>43</v>
      </c>
      <c r="C29" s="142">
        <v>167.68831727955478</v>
      </c>
      <c r="D29" s="143"/>
      <c r="E29" s="142">
        <v>139.71279426306643</v>
      </c>
      <c r="F29" s="143"/>
      <c r="G29" s="142">
        <v>151.46368363969555</v>
      </c>
      <c r="H29" s="143"/>
      <c r="I29" s="142">
        <v>141.77663243478722</v>
      </c>
      <c r="J29" s="143"/>
      <c r="K29" s="142">
        <f>K26*100/K27</f>
        <v>138.89912712953603</v>
      </c>
      <c r="L29" s="143"/>
    </row>
    <row r="30" spans="1:12" ht="15.75" x14ac:dyDescent="0.25">
      <c r="A30" s="7" t="s">
        <v>230</v>
      </c>
    </row>
  </sheetData>
  <mergeCells count="53">
    <mergeCell ref="C6:D6"/>
    <mergeCell ref="E6:F6"/>
    <mergeCell ref="G6:H6"/>
    <mergeCell ref="I6:J6"/>
    <mergeCell ref="K6:L6"/>
    <mergeCell ref="C16:D16"/>
    <mergeCell ref="E16:F16"/>
    <mergeCell ref="G16:H16"/>
    <mergeCell ref="I16:J16"/>
    <mergeCell ref="K16:L16"/>
    <mergeCell ref="C19:D19"/>
    <mergeCell ref="E19:F19"/>
    <mergeCell ref="G19:H19"/>
    <mergeCell ref="I19:J19"/>
    <mergeCell ref="K19:L19"/>
    <mergeCell ref="C22:D22"/>
    <mergeCell ref="E22:F22"/>
    <mergeCell ref="G22:H22"/>
    <mergeCell ref="I22:J22"/>
    <mergeCell ref="K22:L22"/>
    <mergeCell ref="C25:D25"/>
    <mergeCell ref="E25:F25"/>
    <mergeCell ref="G25:H25"/>
    <mergeCell ref="I25:J25"/>
    <mergeCell ref="K25:L25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K10:L10"/>
    <mergeCell ref="C13:D13"/>
    <mergeCell ref="E13:F13"/>
    <mergeCell ref="G13:H13"/>
    <mergeCell ref="I13:J13"/>
    <mergeCell ref="K13:L13"/>
    <mergeCell ref="C10:D10"/>
    <mergeCell ref="E10:F10"/>
    <mergeCell ref="G10:H10"/>
    <mergeCell ref="I10:J10"/>
    <mergeCell ref="A23:A25"/>
    <mergeCell ref="A26:A28"/>
    <mergeCell ref="A6:B7"/>
    <mergeCell ref="A8:A10"/>
    <mergeCell ref="A11:A13"/>
    <mergeCell ref="A14:A16"/>
    <mergeCell ref="A17:A19"/>
    <mergeCell ref="A20:A22"/>
  </mergeCells>
  <printOptions horizontalCentered="1" verticalCentered="1"/>
  <pageMargins left="0" right="0" top="0" bottom="0" header="0" footer="0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Page 1</vt:lpstr>
      <vt:lpstr>Page 2</vt:lpstr>
      <vt:lpstr>Page 3</vt:lpstr>
      <vt:lpstr>Page 4</vt:lpstr>
      <vt:lpstr>Page 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DOUANES</dc:creator>
  <cp:keywords/>
  <dc:description/>
  <cp:lastModifiedBy>Daouda SAMASSI</cp:lastModifiedBy>
  <cp:lastPrinted>2024-04-03T11:51:36Z</cp:lastPrinted>
  <dcterms:created xsi:type="dcterms:W3CDTF">2023-04-20T17:45:52Z</dcterms:created>
  <dcterms:modified xsi:type="dcterms:W3CDTF">2024-04-03T11:52:05Z</dcterms:modified>
  <cp:category/>
</cp:coreProperties>
</file>